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Proračun 2021\"/>
    </mc:Choice>
  </mc:AlternateContent>
  <xr:revisionPtr revIDLastSave="0" documentId="8_{9D692448-0D73-4E8B-BAB7-5F2193B6DC0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List1!$A$1:$N$84</definedName>
  </definedNames>
  <calcPr calcId="191029"/>
  <fileRecoveryPr autoRecover="0"/>
</workbook>
</file>

<file path=xl/calcChain.xml><?xml version="1.0" encoding="utf-8"?>
<calcChain xmlns="http://schemas.openxmlformats.org/spreadsheetml/2006/main">
  <c r="F25" i="1" l="1"/>
  <c r="G25" i="1"/>
  <c r="F10" i="1" l="1"/>
  <c r="G10" i="1"/>
  <c r="F39" i="1" l="1"/>
  <c r="G39" i="1"/>
  <c r="E39" i="1"/>
  <c r="F47" i="1" l="1"/>
  <c r="E10" i="1" l="1"/>
  <c r="E63" i="1" l="1"/>
  <c r="F63" i="1" l="1"/>
  <c r="G63" i="1"/>
  <c r="F55" i="1"/>
  <c r="G55" i="1"/>
  <c r="E55" i="1"/>
  <c r="G47" i="1"/>
  <c r="E47" i="1"/>
  <c r="E25" i="1" l="1"/>
  <c r="F15" i="1"/>
  <c r="G15" i="1"/>
  <c r="E15" i="1"/>
</calcChain>
</file>

<file path=xl/sharedStrings.xml><?xml version="1.0" encoding="utf-8"?>
<sst xmlns="http://schemas.openxmlformats.org/spreadsheetml/2006/main" count="269" uniqueCount="170">
  <si>
    <t>Naziv cilja</t>
  </si>
  <si>
    <t>Naziv mjere</t>
  </si>
  <si>
    <t>Naziv programa/  aktivnosti</t>
  </si>
  <si>
    <t>Pokazatelji rezultata</t>
  </si>
  <si>
    <t>Razdjel</t>
  </si>
  <si>
    <t>Glava</t>
  </si>
  <si>
    <t>Odgovornost za provedbu mjere</t>
  </si>
  <si>
    <t xml:space="preserve">                                  PLAN RAZVOJNIH PROGRAMA OPĆINE HERCEGOVAC</t>
  </si>
  <si>
    <t>P 1005</t>
  </si>
  <si>
    <t>A 1005 02</t>
  </si>
  <si>
    <t>A 1005 03</t>
  </si>
  <si>
    <t>P 1007</t>
  </si>
  <si>
    <t>MJERA 1.1. JAČANJE KOMUNALNE INFRASTRUKTURE</t>
  </si>
  <si>
    <t>P 1006</t>
  </si>
  <si>
    <t>A 1006 01</t>
  </si>
  <si>
    <t>A 1006 02</t>
  </si>
  <si>
    <t>A 1006 03</t>
  </si>
  <si>
    <t>A 1006 05</t>
  </si>
  <si>
    <t>MJERA 1.2. RAZVOJ MALOG I SREDNJEG PODUZETNIŠTVA TE POLJOPRIVREDE</t>
  </si>
  <si>
    <t>Zaštita od požara i civilna zaštita</t>
  </si>
  <si>
    <t>Civilna zaštita</t>
  </si>
  <si>
    <t>Održavanje objekata i uređaja komunalne inf.</t>
  </si>
  <si>
    <t>Održavanje nerazvrstanih cesta</t>
  </si>
  <si>
    <t>Održavanje i uređivanje javnih zelenih površina</t>
  </si>
  <si>
    <t>Rashodi za uređaje i javnu rasvjetu</t>
  </si>
  <si>
    <t>Broj intervencija</t>
  </si>
  <si>
    <t>002</t>
  </si>
  <si>
    <t>002 02</t>
  </si>
  <si>
    <t>002 04</t>
  </si>
  <si>
    <t>Broj km saniranih cesta</t>
  </si>
  <si>
    <t>Broj rasvj. mj., Br. prij. kvarova, Br. novih tijela</t>
  </si>
  <si>
    <t>450           20             30</t>
  </si>
  <si>
    <t>450           10             35</t>
  </si>
  <si>
    <t>450 rasv. mj.  50 prij. kvar.    --</t>
  </si>
  <si>
    <t>Održavanje groblja i mrtvačnica</t>
  </si>
  <si>
    <t>Izgradnja objekata i uređaja komunalne infrastrukture</t>
  </si>
  <si>
    <t>Poticanje razvoja gospodarstva</t>
  </si>
  <si>
    <t>002 03</t>
  </si>
  <si>
    <t>Broj manifestacija</t>
  </si>
  <si>
    <t>450              20                30</t>
  </si>
  <si>
    <t>CILJ 1. RAZVOJ KONKURENTNOG I ODRŽIVOG RAZVOJA</t>
  </si>
  <si>
    <t>P 1012</t>
  </si>
  <si>
    <t>A 1012 01</t>
  </si>
  <si>
    <t>P 1013</t>
  </si>
  <si>
    <t>Program predškolskog odgoja</t>
  </si>
  <si>
    <t>Odgojno i administr. tehničko osoblje</t>
  </si>
  <si>
    <t>Javne potrebe u školstvu</t>
  </si>
  <si>
    <t>Sufinanciranje potreba u školstvu</t>
  </si>
  <si>
    <t>Broj polaznika po odgajatelju</t>
  </si>
  <si>
    <t>Broj školskih aktivnosti</t>
  </si>
  <si>
    <t>Broj korisnika</t>
  </si>
  <si>
    <t>002 05</t>
  </si>
  <si>
    <t>002 08</t>
  </si>
  <si>
    <t>P 1015</t>
  </si>
  <si>
    <t>A 1015 01</t>
  </si>
  <si>
    <t>Organizacija rekreacije i športskih aktivnosti</t>
  </si>
  <si>
    <t>Deratizacija i dezinsekcija</t>
  </si>
  <si>
    <t>Tretirana površina u m²</t>
  </si>
  <si>
    <t>Broj amatera uključenih u aktivnosti sportskih klubova</t>
  </si>
  <si>
    <t>002 07</t>
  </si>
  <si>
    <t>MJERA 3.1. POTIC. ZDRAV.,  NAČINA ŽIVOTA I UNAP. ZDRAV. ZAŠTITE</t>
  </si>
  <si>
    <t>P 1009</t>
  </si>
  <si>
    <t>A 1009 01</t>
  </si>
  <si>
    <t>P 1014</t>
  </si>
  <si>
    <t>A 1014 02</t>
  </si>
  <si>
    <t>A 1014 03</t>
  </si>
  <si>
    <t>Program javnih potreba u kulturi</t>
  </si>
  <si>
    <t>Manifestacija u kulturi</t>
  </si>
  <si>
    <t>Pomoć vjerskim zajednicama</t>
  </si>
  <si>
    <t>002 06</t>
  </si>
  <si>
    <t>A 1016 03</t>
  </si>
  <si>
    <t>Pomoć za troškove nabave ogrijeva</t>
  </si>
  <si>
    <t>Humanitarna skrb kroz udruge građana</t>
  </si>
  <si>
    <t>Humanitarna djelatnost Crvenog križa</t>
  </si>
  <si>
    <t>Broj članova</t>
  </si>
  <si>
    <t>MJERA 3.2. OČUVANJE, OBNOVA I ZAŠTITA PRIRODNE I KULTURNE BAŠTINE</t>
  </si>
  <si>
    <t>MJERA 3.3. POBOLJŠANJE KVALITETE ŽIVOTA CILJANIH/UGROŽENIH SKUPINA-MLADIH, DJECE, BRANITELJA,OSOBA S INVALIDITETOM, STARIH I NEMOĆNIH</t>
  </si>
  <si>
    <t>CILJ 3. UNAPREĐENJE KVALITETE ŽIVOTA</t>
  </si>
  <si>
    <t>SVEUKUPNO:</t>
  </si>
  <si>
    <t>Program/ Aktivnost</t>
  </si>
  <si>
    <t>Staze u m, uređenje mrtvačnica, oprema i namještaj</t>
  </si>
  <si>
    <t>Izmjera zemljišta u ha</t>
  </si>
  <si>
    <t>A 1013 04</t>
  </si>
  <si>
    <t>Program potpore mladim obiteljima</t>
  </si>
  <si>
    <t>Ciljana vrijednost 2021.</t>
  </si>
  <si>
    <t>Predsjednik Općinskog vijeća:</t>
  </si>
  <si>
    <t>Projekcija 2022.</t>
  </si>
  <si>
    <t>Ciljana vrijednost 2022.</t>
  </si>
  <si>
    <t>Sufin.nabave škol.pribora učenika osnovne škole</t>
  </si>
  <si>
    <t>A 1009 02</t>
  </si>
  <si>
    <t xml:space="preserve">                                           ZA RAZDOBLJE OD 2021. DO 2023. GODINE</t>
  </si>
  <si>
    <t>Plan 2021.</t>
  </si>
  <si>
    <t>Projekcija 2023.</t>
  </si>
  <si>
    <t>Polazna vrijednost 2020.</t>
  </si>
  <si>
    <t>Ciljana vrijednost 2023.</t>
  </si>
  <si>
    <t>CILJ 2. RAZVOJ LJUDSKIH POTENCIJALA</t>
  </si>
  <si>
    <t xml:space="preserve">MJERA 2.1. UNAPREĐENJE POSTOJEĆEG OBRAZOVNOG SUSTAVA I USKLAĐENJE S TRŽIŠNIM POTREBAMA OPĆINE
</t>
  </si>
  <si>
    <t xml:space="preserve">godine donijelo je </t>
  </si>
  <si>
    <t xml:space="preserve">                 Na temelju članka 16., 33. i 39. Zakona o proračunu (Narodne novine broj 87/08, 136/12, 15/15) i članka 30. Statuta Općine Berek(Službeni glasnik Općine Berekbr. 1/18)</t>
  </si>
  <si>
    <t>Općinsko vijeće Općine Berekna svojoj sjednici održanoj dana _______________________ godine, donijelo je</t>
  </si>
  <si>
    <t>10.prosinca  2020.</t>
  </si>
  <si>
    <t xml:space="preserve"> BEREK </t>
  </si>
  <si>
    <t>P 1004</t>
  </si>
  <si>
    <t>A 1004 01</t>
  </si>
  <si>
    <t xml:space="preserve">Osnovna djelatnost VZO </t>
  </si>
  <si>
    <t>A 1004 03</t>
  </si>
  <si>
    <t>A 1004 02</t>
  </si>
  <si>
    <t>Sufinanciranje  rada HGSS</t>
  </si>
  <si>
    <t>2 km</t>
  </si>
  <si>
    <t>20.000m2</t>
  </si>
  <si>
    <t xml:space="preserve">uređenje staza </t>
  </si>
  <si>
    <t xml:space="preserve">   200 m staze</t>
  </si>
  <si>
    <t>K 1007 02</t>
  </si>
  <si>
    <t xml:space="preserve">Izgradnja  nerazvrstanih cesta </t>
  </si>
  <si>
    <t>br. km izgrađene ceste</t>
  </si>
  <si>
    <t xml:space="preserve">2 km </t>
  </si>
  <si>
    <t xml:space="preserve">Poticanje poljoprivrede- sufinanciranje usjeva </t>
  </si>
  <si>
    <t>02</t>
  </si>
  <si>
    <t xml:space="preserve">Geodet.katast.izmjera zemljišta na području Općine </t>
  </si>
  <si>
    <t xml:space="preserve">Manifestacije </t>
  </si>
  <si>
    <t>A 1005 06</t>
  </si>
  <si>
    <t xml:space="preserve">Djeovanje mjesnog sajma i vage </t>
  </si>
  <si>
    <t>vagarina i trošak</t>
  </si>
  <si>
    <t>Sufinanciranje smještaja djece u dječje vrtićw</t>
  </si>
  <si>
    <t xml:space="preserve">broj polaznika </t>
  </si>
  <si>
    <t>0002 05</t>
  </si>
  <si>
    <t>P 1010</t>
  </si>
  <si>
    <t>A 1005 07</t>
  </si>
  <si>
    <t>A  1010 01</t>
  </si>
  <si>
    <t>A 11010 02</t>
  </si>
  <si>
    <t>A 1010 03</t>
  </si>
  <si>
    <t xml:space="preserve">Sufinaciranje  srednjoškolskog obrazovanja </t>
  </si>
  <si>
    <t>A 1010 04</t>
  </si>
  <si>
    <t xml:space="preserve">Potpore studentima </t>
  </si>
  <si>
    <t>Osnovna djelatnost športske saveza</t>
  </si>
  <si>
    <t>Program javnih potreba u zdravstvu</t>
  </si>
  <si>
    <t>P 1019</t>
  </si>
  <si>
    <t>Razvoj zajednice i civilnog društva</t>
  </si>
  <si>
    <t>K 100703</t>
  </si>
  <si>
    <t>Izgradnja /renovacija društvenih domova</t>
  </si>
  <si>
    <t>K 100705</t>
  </si>
  <si>
    <t>Izgradnja i opremanje kulturnog centra</t>
  </si>
  <si>
    <t>K 100707</t>
  </si>
  <si>
    <t>Kapitalni prijenosi za izgradnju kanalizaije</t>
  </si>
  <si>
    <t>P 1011</t>
  </si>
  <si>
    <t xml:space="preserve">Broj održanih manifestacija </t>
  </si>
  <si>
    <t>A 1011 03</t>
  </si>
  <si>
    <t xml:space="preserve">Broj  župa </t>
  </si>
  <si>
    <t xml:space="preserve">002 06 </t>
  </si>
  <si>
    <t xml:space="preserve">A1013 01 </t>
  </si>
  <si>
    <t>Program socijalne skrbi i novčanih pomoći</t>
  </si>
  <si>
    <t>Pomoć  u novcu i naravi  pojedincima i obiteljima</t>
  </si>
  <si>
    <t xml:space="preserve">Poticaj udrugama - ostale udruge </t>
  </si>
  <si>
    <t>Broj udruga</t>
  </si>
  <si>
    <t>002 09</t>
  </si>
  <si>
    <t>Broj priklučaka</t>
  </si>
  <si>
    <t xml:space="preserve">KLASA: </t>
  </si>
  <si>
    <t xml:space="preserve">URBROJ: </t>
  </si>
  <si>
    <t xml:space="preserve">Berek, </t>
  </si>
  <si>
    <t/>
  </si>
  <si>
    <t>Tomislav Šunjić</t>
  </si>
  <si>
    <t>A 1011 01</t>
  </si>
  <si>
    <r>
      <t>Kvadratura uređenih jav. zel.površina u m</t>
    </r>
    <r>
      <rPr>
        <sz val="12"/>
        <color theme="1"/>
        <rFont val="Calibri"/>
        <family val="2"/>
        <charset val="238"/>
      </rPr>
      <t>²</t>
    </r>
    <r>
      <rPr>
        <sz val="12"/>
        <color theme="1"/>
        <rFont val="Times New Roman"/>
        <family val="1"/>
        <charset val="238"/>
      </rPr>
      <t>, nabava strojeva</t>
    </r>
  </si>
  <si>
    <t>T 1005 01</t>
  </si>
  <si>
    <t xml:space="preserve">Javni radovi </t>
  </si>
  <si>
    <t>broj zaposlenih</t>
  </si>
  <si>
    <t>T 1005 02</t>
  </si>
  <si>
    <t>Pomoć u kući program Zaželi</t>
  </si>
  <si>
    <t xml:space="preserve">Uređenje  naselja </t>
  </si>
  <si>
    <t>,br,01/18)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</si>
</sst>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</font>
    <font>
      <b/>
      <sz val="2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2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8"/>
      <color theme="1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color theme="0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8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41994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EFC6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030A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4" fillId="2" borderId="3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1" fillId="0" borderId="8" xfId="0" applyFont="1" applyBorder="1" applyAlignment="1">
      <alignment vertical="center"/>
    </xf>
    <xf numFmtId="3" fontId="1" fillId="0" borderId="5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wrapText="1"/>
    </xf>
    <xf numFmtId="49" fontId="1" fillId="0" borderId="7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0" fillId="0" borderId="0" xfId="0" applyBorder="1"/>
    <xf numFmtId="0" fontId="1" fillId="0" borderId="0" xfId="0" applyFont="1" applyBorder="1"/>
    <xf numFmtId="0" fontId="1" fillId="0" borderId="17" xfId="0" applyFont="1" applyBorder="1"/>
    <xf numFmtId="0" fontId="0" fillId="0" borderId="0" xfId="0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7" fillId="0" borderId="0" xfId="0" applyFont="1"/>
    <xf numFmtId="0" fontId="7" fillId="0" borderId="0" xfId="0" applyFont="1" applyBorder="1"/>
    <xf numFmtId="0" fontId="4" fillId="0" borderId="0" xfId="0" applyFont="1"/>
    <xf numFmtId="0" fontId="2" fillId="0" borderId="0" xfId="0" applyFont="1"/>
    <xf numFmtId="0" fontId="6" fillId="6" borderId="3" xfId="0" applyFont="1" applyFill="1" applyBorder="1" applyAlignment="1">
      <alignment horizontal="center" vertical="center" textRotation="90" wrapText="1"/>
    </xf>
    <xf numFmtId="0" fontId="4" fillId="7" borderId="6" xfId="0" applyFont="1" applyFill="1" applyBorder="1" applyAlignment="1">
      <alignment vertical="center" textRotation="90" wrapText="1"/>
    </xf>
    <xf numFmtId="0" fontId="4" fillId="0" borderId="19" xfId="0" applyFont="1" applyBorder="1" applyAlignment="1">
      <alignment vertical="center"/>
    </xf>
    <xf numFmtId="0" fontId="4" fillId="0" borderId="19" xfId="0" applyFont="1" applyBorder="1" applyAlignment="1">
      <alignment vertical="center" wrapText="1"/>
    </xf>
    <xf numFmtId="3" fontId="4" fillId="0" borderId="20" xfId="0" applyNumberFormat="1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49" fontId="4" fillId="0" borderId="20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3" fontId="1" fillId="0" borderId="23" xfId="0" applyNumberFormat="1" applyFont="1" applyBorder="1" applyAlignment="1">
      <alignment vertical="center"/>
    </xf>
    <xf numFmtId="3" fontId="1" fillId="0" borderId="22" xfId="0" applyNumberFormat="1" applyFont="1" applyBorder="1" applyAlignment="1">
      <alignment vertical="center"/>
    </xf>
    <xf numFmtId="0" fontId="1" fillId="0" borderId="22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0" fontId="1" fillId="3" borderId="22" xfId="0" applyFont="1" applyFill="1" applyBorder="1" applyAlignment="1">
      <alignment vertical="center" wrapText="1"/>
    </xf>
    <xf numFmtId="0" fontId="4" fillId="0" borderId="22" xfId="0" applyFont="1" applyBorder="1" applyAlignment="1">
      <alignment vertical="center"/>
    </xf>
    <xf numFmtId="0" fontId="4" fillId="0" borderId="22" xfId="0" applyFont="1" applyBorder="1" applyAlignment="1">
      <alignment vertical="center" wrapText="1"/>
    </xf>
    <xf numFmtId="3" fontId="4" fillId="0" borderId="23" xfId="0" applyNumberFormat="1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49" fontId="4" fillId="0" borderId="23" xfId="0" applyNumberFormat="1" applyFont="1" applyBorder="1" applyAlignment="1">
      <alignment horizontal="center" vertical="center"/>
    </xf>
    <xf numFmtId="3" fontId="1" fillId="0" borderId="23" xfId="0" applyNumberFormat="1" applyFont="1" applyBorder="1" applyAlignment="1">
      <alignment horizontal="right" vertical="center"/>
    </xf>
    <xf numFmtId="3" fontId="1" fillId="0" borderId="22" xfId="0" applyNumberFormat="1" applyFont="1" applyBorder="1" applyAlignment="1">
      <alignment horizontal="right" vertical="center"/>
    </xf>
    <xf numFmtId="0" fontId="1" fillId="0" borderId="22" xfId="0" applyFont="1" applyBorder="1" applyAlignment="1">
      <alignment horizontal="center" vertical="center" wrapText="1"/>
    </xf>
    <xf numFmtId="0" fontId="3" fillId="0" borderId="22" xfId="0" applyFont="1" applyBorder="1" applyAlignment="1">
      <alignment vertical="center"/>
    </xf>
    <xf numFmtId="3" fontId="3" fillId="0" borderId="22" xfId="0" applyNumberFormat="1" applyFont="1" applyBorder="1" applyAlignment="1">
      <alignment vertical="center"/>
    </xf>
    <xf numFmtId="0" fontId="3" fillId="0" borderId="22" xfId="0" applyFont="1" applyBorder="1" applyAlignment="1">
      <alignment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5" xfId="0" applyFont="1" applyBorder="1" applyAlignment="1">
      <alignment vertical="center" wrapText="1"/>
    </xf>
    <xf numFmtId="3" fontId="4" fillId="0" borderId="26" xfId="0" applyNumberFormat="1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49" fontId="4" fillId="0" borderId="26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49" fontId="4" fillId="0" borderId="19" xfId="0" applyNumberFormat="1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49" fontId="4" fillId="0" borderId="22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1" fillId="0" borderId="23" xfId="0" applyFont="1" applyBorder="1" applyAlignment="1">
      <alignment vertical="center" wrapText="1"/>
    </xf>
    <xf numFmtId="0" fontId="4" fillId="0" borderId="22" xfId="0" applyFont="1" applyBorder="1"/>
    <xf numFmtId="0" fontId="4" fillId="0" borderId="23" xfId="0" applyFont="1" applyBorder="1" applyAlignment="1">
      <alignment wrapText="1"/>
    </xf>
    <xf numFmtId="3" fontId="4" fillId="0" borderId="23" xfId="0" applyNumberFormat="1" applyFont="1" applyBorder="1"/>
    <xf numFmtId="0" fontId="4" fillId="0" borderId="23" xfId="0" applyFont="1" applyBorder="1"/>
    <xf numFmtId="0" fontId="4" fillId="0" borderId="23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right" vertical="center"/>
    </xf>
    <xf numFmtId="0" fontId="1" fillId="0" borderId="21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  <xf numFmtId="0" fontId="1" fillId="0" borderId="28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12" fillId="0" borderId="8" xfId="0" applyFont="1" applyBorder="1" applyAlignment="1">
      <alignment vertical="center" wrapText="1"/>
    </xf>
    <xf numFmtId="0" fontId="15" fillId="0" borderId="22" xfId="0" applyFont="1" applyBorder="1" applyAlignment="1">
      <alignment vertical="center" wrapText="1"/>
    </xf>
    <xf numFmtId="0" fontId="16" fillId="0" borderId="8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2" fontId="1" fillId="0" borderId="23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vertical="center" wrapText="1"/>
    </xf>
    <xf numFmtId="0" fontId="16" fillId="0" borderId="22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29" xfId="0" applyFont="1" applyBorder="1" applyAlignment="1">
      <alignment vertical="center" wrapText="1"/>
    </xf>
    <xf numFmtId="0" fontId="4" fillId="0" borderId="30" xfId="0" applyFont="1" applyBorder="1" applyAlignment="1">
      <alignment vertical="center"/>
    </xf>
    <xf numFmtId="49" fontId="4" fillId="0" borderId="29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vertical="center"/>
    </xf>
    <xf numFmtId="3" fontId="18" fillId="0" borderId="23" xfId="0" applyNumberFormat="1" applyFont="1" applyBorder="1" applyAlignment="1">
      <alignment vertical="center"/>
    </xf>
    <xf numFmtId="3" fontId="16" fillId="0" borderId="4" xfId="0" applyNumberFormat="1" applyFont="1" applyBorder="1" applyAlignment="1">
      <alignment vertical="center"/>
    </xf>
    <xf numFmtId="0" fontId="17" fillId="0" borderId="23" xfId="0" applyFont="1" applyBorder="1" applyAlignment="1">
      <alignment horizontal="center" vertical="center" wrapText="1"/>
    </xf>
    <xf numFmtId="0" fontId="16" fillId="0" borderId="22" xfId="0" applyFont="1" applyBorder="1" applyAlignment="1">
      <alignment vertical="center" wrapText="1"/>
    </xf>
    <xf numFmtId="3" fontId="16" fillId="0" borderId="23" xfId="0" applyNumberFormat="1" applyFont="1" applyBorder="1" applyAlignment="1">
      <alignment vertical="center"/>
    </xf>
    <xf numFmtId="3" fontId="16" fillId="0" borderId="22" xfId="0" applyNumberFormat="1" applyFont="1" applyBorder="1" applyAlignment="1">
      <alignment vertical="center"/>
    </xf>
    <xf numFmtId="3" fontId="8" fillId="0" borderId="30" xfId="0" applyNumberFormat="1" applyFont="1" applyBorder="1" applyAlignment="1">
      <alignment vertical="center"/>
    </xf>
    <xf numFmtId="3" fontId="16" fillId="0" borderId="7" xfId="0" applyNumberFormat="1" applyFont="1" applyBorder="1" applyAlignment="1">
      <alignment vertical="center"/>
    </xf>
    <xf numFmtId="0" fontId="20" fillId="2" borderId="14" xfId="0" applyFont="1" applyFill="1" applyBorder="1" applyAlignment="1">
      <alignment vertical="center"/>
    </xf>
    <xf numFmtId="3" fontId="19" fillId="2" borderId="14" xfId="0" applyNumberFormat="1" applyFont="1" applyFill="1" applyBorder="1" applyAlignment="1">
      <alignment vertical="center"/>
    </xf>
    <xf numFmtId="0" fontId="1" fillId="0" borderId="0" xfId="0" applyFont="1" applyAlignment="1"/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left"/>
    </xf>
    <xf numFmtId="0" fontId="6" fillId="6" borderId="5" xfId="0" applyFont="1" applyFill="1" applyBorder="1" applyAlignment="1">
      <alignment horizontal="center" vertical="center" textRotation="90" wrapText="1"/>
    </xf>
    <xf numFmtId="0" fontId="4" fillId="5" borderId="8" xfId="0" applyFont="1" applyFill="1" applyBorder="1" applyAlignment="1">
      <alignment horizontal="center" vertical="center" textRotation="90" wrapText="1"/>
    </xf>
    <xf numFmtId="0" fontId="13" fillId="4" borderId="5" xfId="0" applyFont="1" applyFill="1" applyBorder="1" applyAlignment="1">
      <alignment horizontal="center" vertical="center" textRotation="90" wrapText="1"/>
    </xf>
    <xf numFmtId="0" fontId="21" fillId="12" borderId="5" xfId="0" applyFont="1" applyFill="1" applyBorder="1" applyAlignment="1">
      <alignment horizontal="center" vertical="center" textRotation="90" wrapText="1"/>
    </xf>
    <xf numFmtId="0" fontId="4" fillId="9" borderId="8" xfId="0" applyFont="1" applyFill="1" applyBorder="1" applyAlignment="1">
      <alignment horizontal="center" vertical="center" textRotation="90" wrapText="1"/>
    </xf>
    <xf numFmtId="3" fontId="0" fillId="0" borderId="0" xfId="0" applyNumberFormat="1" applyAlignment="1">
      <alignment vertical="center"/>
    </xf>
    <xf numFmtId="0" fontId="7" fillId="0" borderId="0" xfId="0" applyFont="1" applyAlignment="1">
      <alignment vertical="center"/>
    </xf>
    <xf numFmtId="0" fontId="10" fillId="8" borderId="8" xfId="0" applyFont="1" applyFill="1" applyBorder="1" applyAlignment="1">
      <alignment vertical="center" textRotation="90" wrapText="1"/>
    </xf>
    <xf numFmtId="3" fontId="16" fillId="0" borderId="5" xfId="0" applyNumberFormat="1" applyFont="1" applyBorder="1" applyAlignment="1">
      <alignment vertical="center"/>
    </xf>
    <xf numFmtId="0" fontId="2" fillId="11" borderId="5" xfId="0" applyFont="1" applyFill="1" applyBorder="1" applyAlignment="1">
      <alignment horizontal="center" vertical="center" textRotation="90" wrapText="1"/>
    </xf>
    <xf numFmtId="0" fontId="1" fillId="0" borderId="5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0" fillId="11" borderId="5" xfId="0" applyFont="1" applyFill="1" applyBorder="1" applyAlignment="1">
      <alignment horizontal="center" vertical="center" textRotation="90" wrapText="1"/>
    </xf>
    <xf numFmtId="3" fontId="4" fillId="0" borderId="5" xfId="0" applyNumberFormat="1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" fillId="0" borderId="0" xfId="0" quotePrefix="1" applyFont="1" applyBorder="1"/>
    <xf numFmtId="0" fontId="1" fillId="0" borderId="0" xfId="0" quotePrefix="1" applyFont="1"/>
    <xf numFmtId="0" fontId="1" fillId="0" borderId="27" xfId="0" applyFont="1" applyBorder="1" applyAlignment="1">
      <alignment vertical="center" wrapText="1"/>
    </xf>
    <xf numFmtId="3" fontId="1" fillId="0" borderId="30" xfId="0" applyNumberFormat="1" applyFont="1" applyBorder="1" applyAlignment="1">
      <alignment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49" fontId="1" fillId="0" borderId="30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right" vertical="center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/>
    </xf>
    <xf numFmtId="0" fontId="9" fillId="8" borderId="8" xfId="0" applyFont="1" applyFill="1" applyBorder="1" applyAlignment="1">
      <alignment vertical="center" textRotation="90" wrapText="1"/>
    </xf>
    <xf numFmtId="0" fontId="10" fillId="8" borderId="7" xfId="0" applyFont="1" applyFill="1" applyBorder="1" applyAlignment="1">
      <alignment vertical="center" textRotation="90" wrapText="1"/>
    </xf>
    <xf numFmtId="0" fontId="21" fillId="4" borderId="3" xfId="0" applyFont="1" applyFill="1" applyBorder="1" applyAlignment="1">
      <alignment horizontal="center" vertical="center" textRotation="90" wrapText="1"/>
    </xf>
    <xf numFmtId="0" fontId="22" fillId="0" borderId="5" xfId="0" applyFont="1" applyBorder="1" applyAlignment="1">
      <alignment horizontal="center" vertical="center" textRotation="90" wrapText="1"/>
    </xf>
    <xf numFmtId="0" fontId="4" fillId="4" borderId="6" xfId="0" applyFont="1" applyFill="1" applyBorder="1" applyAlignment="1">
      <alignment horizontal="center" vertical="center" textRotation="90"/>
    </xf>
    <xf numFmtId="0" fontId="0" fillId="4" borderId="8" xfId="0" applyFill="1" applyBorder="1" applyAlignment="1">
      <alignment horizontal="center" vertical="center" textRotation="90"/>
    </xf>
    <xf numFmtId="0" fontId="1" fillId="4" borderId="8" xfId="0" applyFont="1" applyFill="1" applyBorder="1" applyAlignment="1">
      <alignment horizontal="center" vertical="center" textRotation="90" wrapText="1"/>
    </xf>
    <xf numFmtId="0" fontId="4" fillId="5" borderId="9" xfId="0" applyFont="1" applyFill="1" applyBorder="1" applyAlignment="1">
      <alignment horizontal="center" vertical="center" textRotation="90" wrapText="1"/>
    </xf>
    <xf numFmtId="0" fontId="4" fillId="5" borderId="8" xfId="0" applyFont="1" applyFill="1" applyBorder="1" applyAlignment="1">
      <alignment horizontal="center" vertical="center" textRotation="90" wrapText="1"/>
    </xf>
    <xf numFmtId="0" fontId="13" fillId="4" borderId="5" xfId="0" applyFont="1" applyFill="1" applyBorder="1" applyAlignment="1">
      <alignment horizontal="center" vertical="center" textRotation="90" wrapText="1"/>
    </xf>
    <xf numFmtId="0" fontId="6" fillId="6" borderId="5" xfId="0" applyFont="1" applyFill="1" applyBorder="1" applyAlignment="1">
      <alignment horizontal="center" vertical="center" textRotation="90" wrapText="1"/>
    </xf>
    <xf numFmtId="0" fontId="6" fillId="6" borderId="4" xfId="0" applyFont="1" applyFill="1" applyBorder="1" applyAlignment="1">
      <alignment horizontal="center" vertical="center" textRotation="90" wrapText="1"/>
    </xf>
    <xf numFmtId="0" fontId="11" fillId="7" borderId="8" xfId="0" applyFont="1" applyFill="1" applyBorder="1" applyAlignment="1">
      <alignment horizontal="center" vertical="center" textRotation="90" wrapText="1"/>
    </xf>
    <xf numFmtId="0" fontId="13" fillId="12" borderId="3" xfId="0" applyFont="1" applyFill="1" applyBorder="1" applyAlignment="1">
      <alignment horizontal="center" vertical="center" textRotation="90" wrapText="1"/>
    </xf>
    <xf numFmtId="0" fontId="14" fillId="12" borderId="5" xfId="0" applyFont="1" applyFill="1" applyBorder="1" applyAlignment="1">
      <alignment horizontal="center" textRotation="90" wrapText="1"/>
    </xf>
    <xf numFmtId="0" fontId="21" fillId="12" borderId="5" xfId="0" applyFont="1" applyFill="1" applyBorder="1" applyAlignment="1">
      <alignment horizontal="center" vertical="center" textRotation="90" wrapText="1"/>
    </xf>
    <xf numFmtId="0" fontId="4" fillId="10" borderId="9" xfId="0" applyFont="1" applyFill="1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0" fontId="11" fillId="11" borderId="9" xfId="0" applyFont="1" applyFill="1" applyBorder="1" applyAlignment="1">
      <alignment horizontal="center" vertical="center" textRotation="90" wrapText="1"/>
    </xf>
    <xf numFmtId="0" fontId="2" fillId="11" borderId="8" xfId="0" applyFont="1" applyFill="1" applyBorder="1" applyAlignment="1">
      <alignment horizontal="center" vertical="center" textRotation="90" wrapText="1"/>
    </xf>
    <xf numFmtId="0" fontId="4" fillId="9" borderId="6" xfId="0" applyFont="1" applyFill="1" applyBorder="1" applyAlignment="1">
      <alignment horizontal="center" vertical="center" textRotation="90" wrapText="1"/>
    </xf>
    <xf numFmtId="0" fontId="4" fillId="9" borderId="8" xfId="0" applyFont="1" applyFill="1" applyBorder="1" applyAlignment="1">
      <alignment horizontal="center" vertical="center" textRotation="90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990099"/>
      <color rgb="FF9900FF"/>
      <color rgb="FF800080"/>
      <color rgb="FFFABF8F"/>
      <color rgb="FFFEF57A"/>
      <color rgb="FF41994B"/>
      <color rgb="FFEEFC64"/>
      <color rgb="FFD4D462"/>
      <color rgb="FFB2E4B7"/>
      <color rgb="FF65C9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98"/>
  <sheetViews>
    <sheetView tabSelected="1" topLeftCell="B1" zoomScaleNormal="100" workbookViewId="0">
      <selection activeCell="I4" sqref="I4"/>
    </sheetView>
  </sheetViews>
  <sheetFormatPr defaultRowHeight="14.4" x14ac:dyDescent="0.3"/>
  <cols>
    <col min="1" max="1" width="10.109375" customWidth="1"/>
    <col min="2" max="2" width="11.5546875" customWidth="1"/>
    <col min="3" max="3" width="11.88671875" customWidth="1"/>
    <col min="4" max="4" width="24.6640625" customWidth="1"/>
    <col min="5" max="5" width="11.5546875" customWidth="1"/>
    <col min="6" max="6" width="11.88671875" customWidth="1"/>
    <col min="7" max="7" width="14.5546875" customWidth="1"/>
    <col min="8" max="8" width="16.5546875" customWidth="1"/>
    <col min="9" max="9" width="13.5546875" customWidth="1"/>
    <col min="10" max="10" width="12" customWidth="1"/>
    <col min="11" max="11" width="13.6640625" customWidth="1"/>
    <col min="12" max="12" width="12.109375" customWidth="1"/>
  </cols>
  <sheetData>
    <row r="1" spans="1:18" ht="15.6" x14ac:dyDescent="0.3">
      <c r="A1" s="1" t="s">
        <v>98</v>
      </c>
      <c r="L1" t="s">
        <v>169</v>
      </c>
    </row>
    <row r="2" spans="1:18" s="1" customFormat="1" ht="15.6" x14ac:dyDescent="0.3">
      <c r="A2" s="1" t="s">
        <v>99</v>
      </c>
      <c r="E2" s="130" t="s">
        <v>100</v>
      </c>
      <c r="F2" s="131"/>
      <c r="G2" s="129" t="s">
        <v>97</v>
      </c>
      <c r="H2" s="129"/>
    </row>
    <row r="3" spans="1:18" s="1" customFormat="1" ht="15.6" x14ac:dyDescent="0.3">
      <c r="E3" s="30"/>
    </row>
    <row r="4" spans="1:18" ht="15.6" x14ac:dyDescent="0.3">
      <c r="D4" s="39" t="s">
        <v>7</v>
      </c>
      <c r="E4" s="39"/>
      <c r="G4" s="39"/>
      <c r="H4" s="39" t="s">
        <v>101</v>
      </c>
      <c r="I4" s="40"/>
    </row>
    <row r="5" spans="1:18" ht="15.6" x14ac:dyDescent="0.3">
      <c r="D5" s="39" t="s">
        <v>90</v>
      </c>
      <c r="E5" s="39"/>
      <c r="F5" s="39"/>
      <c r="G5" s="39"/>
      <c r="H5" s="39"/>
      <c r="I5" s="40"/>
    </row>
    <row r="7" spans="1:18" ht="15" thickBot="1" x14ac:dyDescent="0.3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8" ht="46.8" x14ac:dyDescent="0.3">
      <c r="A8" s="4" t="s">
        <v>0</v>
      </c>
      <c r="B8" s="4" t="s">
        <v>1</v>
      </c>
      <c r="C8" s="24" t="s">
        <v>79</v>
      </c>
      <c r="D8" s="5" t="s">
        <v>2</v>
      </c>
      <c r="E8" s="4" t="s">
        <v>91</v>
      </c>
      <c r="F8" s="5" t="s">
        <v>86</v>
      </c>
      <c r="G8" s="5" t="s">
        <v>92</v>
      </c>
      <c r="H8" s="5" t="s">
        <v>3</v>
      </c>
      <c r="I8" s="5" t="s">
        <v>93</v>
      </c>
      <c r="J8" s="4" t="s">
        <v>84</v>
      </c>
      <c r="K8" s="5" t="s">
        <v>87</v>
      </c>
      <c r="L8" s="5" t="s">
        <v>94</v>
      </c>
      <c r="M8" s="156" t="s">
        <v>6</v>
      </c>
      <c r="N8" s="157"/>
      <c r="O8" s="2"/>
      <c r="P8" s="2"/>
      <c r="Q8" s="2"/>
      <c r="R8" s="2"/>
    </row>
    <row r="9" spans="1:18" ht="16.2" thickBot="1" x14ac:dyDescent="0.35">
      <c r="A9" s="6"/>
      <c r="B9" s="6"/>
      <c r="C9" s="7"/>
      <c r="D9" s="7"/>
      <c r="E9" s="6"/>
      <c r="F9" s="7"/>
      <c r="G9" s="7"/>
      <c r="H9" s="7"/>
      <c r="I9" s="7"/>
      <c r="J9" s="6"/>
      <c r="K9" s="7"/>
      <c r="L9" s="7"/>
      <c r="M9" s="8" t="s">
        <v>4</v>
      </c>
      <c r="N9" s="9" t="s">
        <v>5</v>
      </c>
    </row>
    <row r="10" spans="1:18" s="16" customFormat="1" ht="31.2" x14ac:dyDescent="0.3">
      <c r="A10" s="160" t="s">
        <v>40</v>
      </c>
      <c r="B10" s="162" t="s">
        <v>12</v>
      </c>
      <c r="C10" s="43" t="s">
        <v>102</v>
      </c>
      <c r="D10" s="44" t="s">
        <v>19</v>
      </c>
      <c r="E10" s="45">
        <f>SUM(E11:E14)</f>
        <v>140000</v>
      </c>
      <c r="F10" s="45">
        <f>SUM(F11:F14)</f>
        <v>141400</v>
      </c>
      <c r="G10" s="45">
        <f>SUM(G11:G14)</f>
        <v>142800</v>
      </c>
      <c r="H10" s="44" t="s">
        <v>25</v>
      </c>
      <c r="I10" s="43"/>
      <c r="J10" s="46"/>
      <c r="K10" s="43"/>
      <c r="L10" s="43"/>
      <c r="M10" s="47" t="s">
        <v>26</v>
      </c>
      <c r="N10" s="94" t="s">
        <v>27</v>
      </c>
    </row>
    <row r="11" spans="1:18" s="16" customFormat="1" ht="15.6" x14ac:dyDescent="0.3">
      <c r="A11" s="161"/>
      <c r="B11" s="163"/>
      <c r="C11" s="48" t="s">
        <v>103</v>
      </c>
      <c r="D11" s="48" t="s">
        <v>104</v>
      </c>
      <c r="E11" s="137">
        <v>130000</v>
      </c>
      <c r="F11" s="49">
        <v>131300</v>
      </c>
      <c r="G11" s="50">
        <v>132600</v>
      </c>
      <c r="H11" s="51" t="s">
        <v>25</v>
      </c>
      <c r="I11" s="52">
        <v>4</v>
      </c>
      <c r="J11" s="53">
        <v>4</v>
      </c>
      <c r="K11" s="52">
        <v>4</v>
      </c>
      <c r="L11" s="52">
        <v>4</v>
      </c>
      <c r="M11" s="54" t="s">
        <v>26</v>
      </c>
      <c r="N11" s="95" t="s">
        <v>27</v>
      </c>
    </row>
    <row r="12" spans="1:18" s="16" customFormat="1" ht="15.6" x14ac:dyDescent="0.3">
      <c r="A12" s="161"/>
      <c r="B12" s="163"/>
      <c r="C12" s="48" t="s">
        <v>106</v>
      </c>
      <c r="D12" s="55" t="s">
        <v>20</v>
      </c>
      <c r="E12" s="49">
        <v>5000</v>
      </c>
      <c r="F12" s="50">
        <v>5050</v>
      </c>
      <c r="G12" s="50">
        <v>5100</v>
      </c>
      <c r="H12" s="51" t="s">
        <v>25</v>
      </c>
      <c r="I12" s="52">
        <v>3</v>
      </c>
      <c r="J12" s="53">
        <v>3</v>
      </c>
      <c r="K12" s="52">
        <v>3</v>
      </c>
      <c r="L12" s="52">
        <v>3</v>
      </c>
      <c r="M12" s="54" t="s">
        <v>26</v>
      </c>
      <c r="N12" s="95" t="s">
        <v>27</v>
      </c>
    </row>
    <row r="13" spans="1:18" s="16" customFormat="1" ht="15.6" x14ac:dyDescent="0.3">
      <c r="A13" s="161"/>
      <c r="B13" s="163"/>
      <c r="C13" s="48" t="s">
        <v>105</v>
      </c>
      <c r="D13" s="48" t="s">
        <v>107</v>
      </c>
      <c r="E13" s="49">
        <v>5000</v>
      </c>
      <c r="F13" s="50">
        <v>5050</v>
      </c>
      <c r="G13" s="50">
        <v>5100</v>
      </c>
      <c r="H13" s="51" t="s">
        <v>25</v>
      </c>
      <c r="I13" s="52">
        <v>2</v>
      </c>
      <c r="J13" s="53">
        <v>2</v>
      </c>
      <c r="K13" s="52">
        <v>2</v>
      </c>
      <c r="L13" s="52">
        <v>2</v>
      </c>
      <c r="M13" s="54" t="s">
        <v>26</v>
      </c>
      <c r="N13" s="95" t="s">
        <v>27</v>
      </c>
    </row>
    <row r="14" spans="1:18" s="16" customFormat="1" ht="15.6" x14ac:dyDescent="0.3">
      <c r="A14" s="161"/>
      <c r="B14" s="163"/>
      <c r="C14" s="113"/>
      <c r="D14" s="48"/>
      <c r="E14" s="49"/>
      <c r="F14" s="49"/>
      <c r="G14" s="49"/>
      <c r="H14" s="51"/>
      <c r="I14" s="52"/>
      <c r="J14" s="53"/>
      <c r="K14" s="52"/>
      <c r="L14" s="52"/>
      <c r="M14" s="54"/>
      <c r="N14" s="95"/>
    </row>
    <row r="15" spans="1:18" s="16" customFormat="1" ht="31.2" x14ac:dyDescent="0.3">
      <c r="A15" s="161"/>
      <c r="B15" s="163"/>
      <c r="C15" s="56" t="s">
        <v>13</v>
      </c>
      <c r="D15" s="57" t="s">
        <v>21</v>
      </c>
      <c r="E15" s="58">
        <f>SUM(E16:E18,E20:E24)</f>
        <v>624500</v>
      </c>
      <c r="F15" s="58">
        <f>SUM(F16:F18,F20:F24)</f>
        <v>630745</v>
      </c>
      <c r="G15" s="58">
        <f>SUM(G16:G18,G20:G24)</f>
        <v>636990</v>
      </c>
      <c r="H15" s="57"/>
      <c r="I15" s="56"/>
      <c r="J15" s="59"/>
      <c r="K15" s="56"/>
      <c r="L15" s="56"/>
      <c r="M15" s="60" t="s">
        <v>26</v>
      </c>
      <c r="N15" s="96" t="s">
        <v>28</v>
      </c>
    </row>
    <row r="16" spans="1:18" s="16" customFormat="1" ht="31.2" x14ac:dyDescent="0.3">
      <c r="A16" s="161"/>
      <c r="B16" s="163"/>
      <c r="C16" s="48" t="s">
        <v>14</v>
      </c>
      <c r="D16" s="51" t="s">
        <v>22</v>
      </c>
      <c r="E16" s="61">
        <v>285000</v>
      </c>
      <c r="F16" s="62">
        <v>287850</v>
      </c>
      <c r="G16" s="62">
        <v>290700</v>
      </c>
      <c r="H16" s="51" t="s">
        <v>29</v>
      </c>
      <c r="I16" s="52" t="s">
        <v>108</v>
      </c>
      <c r="J16" s="53" t="s">
        <v>108</v>
      </c>
      <c r="K16" s="52" t="s">
        <v>108</v>
      </c>
      <c r="L16" s="52" t="s">
        <v>108</v>
      </c>
      <c r="M16" s="54" t="s">
        <v>26</v>
      </c>
      <c r="N16" s="95" t="s">
        <v>28</v>
      </c>
    </row>
    <row r="17" spans="1:14" s="16" customFormat="1" ht="15.6" x14ac:dyDescent="0.3">
      <c r="A17" s="161"/>
      <c r="B17" s="163"/>
      <c r="C17" s="48"/>
      <c r="D17" s="48"/>
      <c r="E17" s="50"/>
      <c r="F17" s="50"/>
      <c r="G17" s="50"/>
      <c r="H17" s="51"/>
      <c r="I17" s="63"/>
      <c r="J17" s="63"/>
      <c r="K17" s="63"/>
      <c r="L17" s="63"/>
      <c r="M17" s="54"/>
      <c r="N17" s="95"/>
    </row>
    <row r="18" spans="1:14" s="16" customFormat="1" ht="78" x14ac:dyDescent="0.3">
      <c r="A18" s="161"/>
      <c r="B18" s="163"/>
      <c r="C18" s="48" t="s">
        <v>15</v>
      </c>
      <c r="D18" s="51" t="s">
        <v>23</v>
      </c>
      <c r="E18" s="49">
        <v>174500</v>
      </c>
      <c r="F18" s="49">
        <v>176245</v>
      </c>
      <c r="G18" s="49">
        <v>177990</v>
      </c>
      <c r="H18" s="51" t="s">
        <v>162</v>
      </c>
      <c r="I18" s="52" t="s">
        <v>109</v>
      </c>
      <c r="J18" s="53" t="s">
        <v>109</v>
      </c>
      <c r="K18" s="53" t="s">
        <v>109</v>
      </c>
      <c r="L18" s="53" t="s">
        <v>109</v>
      </c>
      <c r="M18" s="54" t="s">
        <v>26</v>
      </c>
      <c r="N18" s="95" t="s">
        <v>28</v>
      </c>
    </row>
    <row r="19" spans="1:14" s="16" customFormat="1" ht="15.6" x14ac:dyDescent="0.3">
      <c r="A19" s="161"/>
      <c r="B19" s="163"/>
      <c r="C19" s="48"/>
      <c r="D19" s="64"/>
      <c r="E19" s="119"/>
      <c r="F19" s="65"/>
      <c r="G19" s="65"/>
      <c r="H19" s="66"/>
      <c r="I19" s="67"/>
      <c r="J19" s="68"/>
      <c r="K19" s="67"/>
      <c r="L19" s="67"/>
      <c r="M19" s="69"/>
      <c r="N19" s="97"/>
    </row>
    <row r="20" spans="1:14" s="16" customFormat="1" ht="46.8" x14ac:dyDescent="0.3">
      <c r="A20" s="161"/>
      <c r="B20" s="163"/>
      <c r="C20" s="48" t="s">
        <v>16</v>
      </c>
      <c r="D20" s="51" t="s">
        <v>24</v>
      </c>
      <c r="E20" s="49">
        <v>160000</v>
      </c>
      <c r="F20" s="50">
        <v>161600</v>
      </c>
      <c r="G20" s="50">
        <v>163200</v>
      </c>
      <c r="H20" s="51" t="s">
        <v>30</v>
      </c>
      <c r="I20" s="63" t="s">
        <v>33</v>
      </c>
      <c r="J20" s="70" t="s">
        <v>32</v>
      </c>
      <c r="K20" s="63" t="s">
        <v>39</v>
      </c>
      <c r="L20" s="63" t="s">
        <v>31</v>
      </c>
      <c r="M20" s="54" t="s">
        <v>26</v>
      </c>
      <c r="N20" s="95" t="s">
        <v>28</v>
      </c>
    </row>
    <row r="21" spans="1:14" s="16" customFormat="1" ht="15.6" x14ac:dyDescent="0.3">
      <c r="A21" s="161"/>
      <c r="B21" s="163"/>
      <c r="C21" s="48"/>
      <c r="D21" s="51"/>
      <c r="E21" s="49"/>
      <c r="F21" s="50"/>
      <c r="G21" s="50"/>
      <c r="H21" s="48"/>
      <c r="I21" s="52"/>
      <c r="J21" s="53"/>
      <c r="K21" s="52"/>
      <c r="L21" s="52"/>
      <c r="M21" s="54"/>
      <c r="N21" s="95"/>
    </row>
    <row r="22" spans="1:14" s="16" customFormat="1" ht="55.2" x14ac:dyDescent="0.3">
      <c r="A22" s="161"/>
      <c r="B22" s="163"/>
      <c r="C22" s="10" t="s">
        <v>17</v>
      </c>
      <c r="D22" s="13" t="s">
        <v>34</v>
      </c>
      <c r="E22" s="11">
        <v>5000</v>
      </c>
      <c r="F22" s="12">
        <v>5050</v>
      </c>
      <c r="G22" s="12">
        <v>5100</v>
      </c>
      <c r="H22" s="105" t="s">
        <v>80</v>
      </c>
      <c r="I22" s="18" t="s">
        <v>110</v>
      </c>
      <c r="J22" s="19" t="s">
        <v>111</v>
      </c>
      <c r="K22" s="19" t="s">
        <v>111</v>
      </c>
      <c r="L22" s="19" t="s">
        <v>111</v>
      </c>
      <c r="M22" s="17" t="s">
        <v>26</v>
      </c>
      <c r="N22" s="98" t="s">
        <v>28</v>
      </c>
    </row>
    <row r="23" spans="1:14" s="16" customFormat="1" ht="15.6" x14ac:dyDescent="0.3">
      <c r="A23" s="161"/>
      <c r="B23" s="163"/>
      <c r="C23" s="48"/>
      <c r="D23" s="48"/>
      <c r="E23" s="49"/>
      <c r="F23" s="48"/>
      <c r="G23" s="50"/>
      <c r="H23" s="51"/>
      <c r="I23" s="52"/>
      <c r="J23" s="53"/>
      <c r="K23" s="52"/>
      <c r="L23" s="52"/>
      <c r="M23" s="54"/>
      <c r="N23" s="95"/>
    </row>
    <row r="24" spans="1:14" s="16" customFormat="1" ht="15.6" x14ac:dyDescent="0.3">
      <c r="A24" s="167" t="s">
        <v>40</v>
      </c>
      <c r="B24" s="164"/>
      <c r="C24" s="10"/>
      <c r="D24" s="51"/>
      <c r="E24" s="50"/>
      <c r="F24" s="50"/>
      <c r="G24" s="50"/>
      <c r="H24" s="51"/>
      <c r="I24" s="52"/>
      <c r="J24" s="121"/>
      <c r="K24" s="52"/>
      <c r="L24" s="52"/>
      <c r="M24" s="54"/>
      <c r="N24" s="95"/>
    </row>
    <row r="25" spans="1:14" s="16" customFormat="1" ht="46.8" x14ac:dyDescent="0.3">
      <c r="A25" s="167"/>
      <c r="B25" s="164"/>
      <c r="C25" s="56" t="s">
        <v>11</v>
      </c>
      <c r="D25" s="57" t="s">
        <v>35</v>
      </c>
      <c r="E25" s="58">
        <f>SUM(E26:E27)</f>
        <v>650000</v>
      </c>
      <c r="F25" s="58">
        <f>SUM(F26:F27)</f>
        <v>656500</v>
      </c>
      <c r="G25" s="58">
        <f>SUM(G26:G27)</f>
        <v>663000</v>
      </c>
      <c r="H25" s="56"/>
      <c r="I25" s="56"/>
      <c r="J25" s="59"/>
      <c r="K25" s="56"/>
      <c r="L25" s="56"/>
      <c r="M25" s="60" t="s">
        <v>26</v>
      </c>
      <c r="N25" s="96" t="s">
        <v>28</v>
      </c>
    </row>
    <row r="26" spans="1:14" s="16" customFormat="1" ht="31.2" x14ac:dyDescent="0.3">
      <c r="A26" s="167"/>
      <c r="B26" s="164"/>
      <c r="C26" s="48" t="s">
        <v>112</v>
      </c>
      <c r="D26" s="51" t="s">
        <v>113</v>
      </c>
      <c r="E26" s="49">
        <v>650000</v>
      </c>
      <c r="F26" s="50">
        <v>656500</v>
      </c>
      <c r="G26" s="50">
        <v>663000</v>
      </c>
      <c r="H26" s="51" t="s">
        <v>114</v>
      </c>
      <c r="I26" s="63" t="s">
        <v>108</v>
      </c>
      <c r="J26" s="70" t="s">
        <v>108</v>
      </c>
      <c r="K26" s="63" t="s">
        <v>115</v>
      </c>
      <c r="L26" s="63" t="s">
        <v>108</v>
      </c>
      <c r="M26" s="54" t="s">
        <v>26</v>
      </c>
      <c r="N26" s="95" t="s">
        <v>28</v>
      </c>
    </row>
    <row r="27" spans="1:14" s="16" customFormat="1" ht="16.2" thickBot="1" x14ac:dyDescent="0.35">
      <c r="A27" s="167"/>
      <c r="B27" s="164"/>
      <c r="C27" s="113"/>
      <c r="D27" s="122"/>
      <c r="E27" s="49"/>
      <c r="F27" s="50"/>
      <c r="G27" s="50"/>
      <c r="H27" s="51"/>
      <c r="I27" s="52"/>
      <c r="J27" s="111"/>
      <c r="K27" s="52"/>
      <c r="L27" s="52"/>
      <c r="M27" s="54"/>
      <c r="N27" s="95"/>
    </row>
    <row r="28" spans="1:14" s="16" customFormat="1" ht="31.8" thickTop="1" x14ac:dyDescent="0.3">
      <c r="A28" s="167"/>
      <c r="B28" s="165" t="s">
        <v>18</v>
      </c>
      <c r="C28" s="72" t="s">
        <v>8</v>
      </c>
      <c r="D28" s="73" t="s">
        <v>36</v>
      </c>
      <c r="E28" s="74">
        <v>888000</v>
      </c>
      <c r="F28" s="74">
        <v>896880</v>
      </c>
      <c r="G28" s="74">
        <v>905760</v>
      </c>
      <c r="H28" s="72"/>
      <c r="I28" s="72"/>
      <c r="J28" s="75"/>
      <c r="K28" s="72"/>
      <c r="L28" s="72"/>
      <c r="M28" s="76" t="s">
        <v>26</v>
      </c>
      <c r="N28" s="99" t="s">
        <v>37</v>
      </c>
    </row>
    <row r="29" spans="1:14" s="16" customFormat="1" ht="31.2" x14ac:dyDescent="0.3">
      <c r="A29" s="167"/>
      <c r="B29" s="166"/>
      <c r="C29" s="48" t="s">
        <v>9</v>
      </c>
      <c r="D29" s="51" t="s">
        <v>116</v>
      </c>
      <c r="E29" s="49">
        <v>5000</v>
      </c>
      <c r="F29" s="50">
        <v>5050</v>
      </c>
      <c r="G29" s="50">
        <v>5100</v>
      </c>
      <c r="H29" s="48" t="s">
        <v>50</v>
      </c>
      <c r="I29" s="52">
        <v>10</v>
      </c>
      <c r="J29" s="53">
        <v>10</v>
      </c>
      <c r="K29" s="52">
        <v>10</v>
      </c>
      <c r="L29" s="52">
        <v>10</v>
      </c>
      <c r="M29" s="54" t="s">
        <v>117</v>
      </c>
      <c r="N29" s="100" t="s">
        <v>37</v>
      </c>
    </row>
    <row r="30" spans="1:14" s="16" customFormat="1" ht="46.8" x14ac:dyDescent="0.3">
      <c r="A30" s="167"/>
      <c r="B30" s="166"/>
      <c r="C30" s="48" t="s">
        <v>10</v>
      </c>
      <c r="D30" s="51" t="s">
        <v>118</v>
      </c>
      <c r="E30" s="49">
        <v>20000</v>
      </c>
      <c r="F30" s="50">
        <v>20200</v>
      </c>
      <c r="G30" s="50">
        <v>20400</v>
      </c>
      <c r="H30" s="51" t="s">
        <v>81</v>
      </c>
      <c r="I30" s="52">
        <v>0</v>
      </c>
      <c r="J30" s="109">
        <v>20</v>
      </c>
      <c r="K30" s="110">
        <v>20</v>
      </c>
      <c r="L30" s="110">
        <v>20</v>
      </c>
      <c r="M30" s="54" t="s">
        <v>26</v>
      </c>
      <c r="N30" s="100" t="s">
        <v>37</v>
      </c>
    </row>
    <row r="31" spans="1:14" s="16" customFormat="1" ht="40.5" customHeight="1" x14ac:dyDescent="0.3">
      <c r="A31" s="167"/>
      <c r="B31" s="166"/>
      <c r="C31" s="48" t="s">
        <v>127</v>
      </c>
      <c r="D31" s="51" t="s">
        <v>119</v>
      </c>
      <c r="E31" s="49">
        <v>37000</v>
      </c>
      <c r="F31" s="50">
        <v>37370</v>
      </c>
      <c r="G31" s="50">
        <v>37740</v>
      </c>
      <c r="H31" s="51" t="s">
        <v>38</v>
      </c>
      <c r="I31" s="52">
        <v>4</v>
      </c>
      <c r="J31" s="53">
        <v>6</v>
      </c>
      <c r="K31" s="52">
        <v>6</v>
      </c>
      <c r="L31" s="52">
        <v>6</v>
      </c>
      <c r="M31" s="54" t="s">
        <v>26</v>
      </c>
      <c r="N31" s="100" t="s">
        <v>37</v>
      </c>
    </row>
    <row r="32" spans="1:14" s="16" customFormat="1" ht="31.2" x14ac:dyDescent="0.3">
      <c r="A32" s="167"/>
      <c r="B32" s="166"/>
      <c r="C32" s="51" t="s">
        <v>120</v>
      </c>
      <c r="D32" s="51" t="s">
        <v>121</v>
      </c>
      <c r="E32" s="49">
        <v>57000</v>
      </c>
      <c r="F32" s="50">
        <v>57570</v>
      </c>
      <c r="G32" s="50">
        <v>58140</v>
      </c>
      <c r="H32" s="138" t="s">
        <v>122</v>
      </c>
      <c r="I32" s="52">
        <v>50000</v>
      </c>
      <c r="J32" s="53">
        <v>50000</v>
      </c>
      <c r="K32" s="52">
        <v>40000</v>
      </c>
      <c r="L32" s="52">
        <v>40000</v>
      </c>
      <c r="M32" s="81" t="s">
        <v>26</v>
      </c>
      <c r="N32" s="100" t="s">
        <v>37</v>
      </c>
    </row>
    <row r="33" spans="1:14" s="16" customFormat="1" ht="15.6" x14ac:dyDescent="0.3">
      <c r="A33" s="134"/>
      <c r="B33" s="133"/>
      <c r="C33" s="112" t="s">
        <v>163</v>
      </c>
      <c r="D33" s="112" t="s">
        <v>164</v>
      </c>
      <c r="E33" s="151">
        <v>132000</v>
      </c>
      <c r="F33" s="151">
        <v>133320</v>
      </c>
      <c r="G33" s="151">
        <v>134640</v>
      </c>
      <c r="H33" s="138" t="s">
        <v>165</v>
      </c>
      <c r="I33" s="152">
        <v>2</v>
      </c>
      <c r="J33" s="153">
        <v>5</v>
      </c>
      <c r="K33" s="152">
        <v>5</v>
      </c>
      <c r="L33" s="152">
        <v>5</v>
      </c>
      <c r="M33" s="154" t="s">
        <v>26</v>
      </c>
      <c r="N33" s="155" t="s">
        <v>37</v>
      </c>
    </row>
    <row r="34" spans="1:14" s="16" customFormat="1" ht="31.2" x14ac:dyDescent="0.3">
      <c r="A34" s="134"/>
      <c r="B34" s="133"/>
      <c r="C34" s="112" t="s">
        <v>166</v>
      </c>
      <c r="D34" s="112" t="s">
        <v>167</v>
      </c>
      <c r="E34" s="151">
        <v>637000</v>
      </c>
      <c r="F34" s="151">
        <v>643370</v>
      </c>
      <c r="G34" s="151">
        <v>649700</v>
      </c>
      <c r="H34" s="138" t="s">
        <v>50</v>
      </c>
      <c r="I34" s="152">
        <v>40</v>
      </c>
      <c r="J34" s="153">
        <v>60</v>
      </c>
      <c r="K34" s="152">
        <v>60</v>
      </c>
      <c r="L34" s="152">
        <v>60</v>
      </c>
      <c r="M34" s="154" t="s">
        <v>26</v>
      </c>
      <c r="N34" s="155" t="s">
        <v>37</v>
      </c>
    </row>
    <row r="35" spans="1:14" s="16" customFormat="1" ht="16.2" thickBot="1" x14ac:dyDescent="0.35">
      <c r="A35" s="134"/>
      <c r="B35" s="133"/>
      <c r="C35" s="112"/>
      <c r="D35" s="112"/>
      <c r="E35" s="151"/>
      <c r="F35" s="151"/>
      <c r="G35" s="151"/>
      <c r="H35" s="138"/>
      <c r="I35" s="152"/>
      <c r="J35" s="153"/>
      <c r="K35" s="152"/>
      <c r="L35" s="152"/>
      <c r="M35" s="154"/>
      <c r="N35" s="155"/>
    </row>
    <row r="36" spans="1:14" s="16" customFormat="1" ht="31.2" x14ac:dyDescent="0.3">
      <c r="A36" s="41"/>
      <c r="B36" s="42"/>
      <c r="C36" s="43" t="s">
        <v>61</v>
      </c>
      <c r="D36" s="44" t="s">
        <v>44</v>
      </c>
      <c r="E36" s="45">
        <v>104600</v>
      </c>
      <c r="F36" s="45">
        <v>105646</v>
      </c>
      <c r="G36" s="45">
        <v>106692</v>
      </c>
      <c r="H36" s="43"/>
      <c r="I36" s="43"/>
      <c r="J36" s="46"/>
      <c r="K36" s="43"/>
      <c r="L36" s="43"/>
      <c r="M36" s="47" t="s">
        <v>26</v>
      </c>
      <c r="N36" s="101" t="s">
        <v>51</v>
      </c>
    </row>
    <row r="37" spans="1:14" s="16" customFormat="1" ht="31.2" x14ac:dyDescent="0.3">
      <c r="A37" s="168" t="s">
        <v>95</v>
      </c>
      <c r="B37" s="170" t="s">
        <v>96</v>
      </c>
      <c r="C37" s="48" t="s">
        <v>62</v>
      </c>
      <c r="D37" s="51" t="s">
        <v>45</v>
      </c>
      <c r="E37" s="49">
        <v>34600</v>
      </c>
      <c r="F37" s="50">
        <v>34946</v>
      </c>
      <c r="G37" s="50">
        <v>35292</v>
      </c>
      <c r="H37" s="51" t="s">
        <v>48</v>
      </c>
      <c r="I37" s="52">
        <v>8</v>
      </c>
      <c r="J37" s="53">
        <v>8</v>
      </c>
      <c r="K37" s="52">
        <v>9</v>
      </c>
      <c r="L37" s="52">
        <v>9</v>
      </c>
      <c r="M37" s="54" t="s">
        <v>26</v>
      </c>
      <c r="N37" s="100" t="s">
        <v>51</v>
      </c>
    </row>
    <row r="38" spans="1:14" s="16" customFormat="1" ht="31.2" x14ac:dyDescent="0.3">
      <c r="A38" s="168"/>
      <c r="B38" s="170"/>
      <c r="C38" s="48" t="s">
        <v>89</v>
      </c>
      <c r="D38" s="51" t="s">
        <v>123</v>
      </c>
      <c r="E38" s="49">
        <v>70000</v>
      </c>
      <c r="F38" s="49">
        <v>70700</v>
      </c>
      <c r="G38" s="49">
        <v>71400</v>
      </c>
      <c r="H38" s="51" t="s">
        <v>124</v>
      </c>
      <c r="I38" s="52">
        <v>4</v>
      </c>
      <c r="J38" s="53">
        <v>4</v>
      </c>
      <c r="K38" s="52">
        <v>5</v>
      </c>
      <c r="L38" s="52">
        <v>5</v>
      </c>
      <c r="M38" s="54" t="s">
        <v>26</v>
      </c>
      <c r="N38" s="100" t="s">
        <v>125</v>
      </c>
    </row>
    <row r="39" spans="1:14" s="16" customFormat="1" ht="15.6" x14ac:dyDescent="0.3">
      <c r="A39" s="168"/>
      <c r="B39" s="170"/>
      <c r="C39" s="56" t="s">
        <v>126</v>
      </c>
      <c r="D39" s="57" t="s">
        <v>46</v>
      </c>
      <c r="E39" s="58">
        <f>SUM(E40:E43)</f>
        <v>140000</v>
      </c>
      <c r="F39" s="58">
        <f>SUM(F40:F43)</f>
        <v>141400</v>
      </c>
      <c r="G39" s="58">
        <f>SUM(G40:G43)</f>
        <v>142800</v>
      </c>
      <c r="H39" s="56"/>
      <c r="I39" s="56"/>
      <c r="J39" s="59"/>
      <c r="K39" s="56"/>
      <c r="L39" s="56"/>
      <c r="M39" s="60" t="s">
        <v>26</v>
      </c>
      <c r="N39" s="102" t="s">
        <v>51</v>
      </c>
    </row>
    <row r="40" spans="1:14" s="16" customFormat="1" ht="31.2" x14ac:dyDescent="0.3">
      <c r="A40" s="168"/>
      <c r="B40" s="170"/>
      <c r="C40" s="48" t="s">
        <v>128</v>
      </c>
      <c r="D40" s="51" t="s">
        <v>47</v>
      </c>
      <c r="E40" s="123">
        <v>10000</v>
      </c>
      <c r="F40" s="124">
        <v>10100</v>
      </c>
      <c r="G40" s="124">
        <v>10200</v>
      </c>
      <c r="H40" s="51" t="s">
        <v>49</v>
      </c>
      <c r="I40" s="52">
        <v>3</v>
      </c>
      <c r="J40" s="53">
        <v>3</v>
      </c>
      <c r="K40" s="52">
        <v>3</v>
      </c>
      <c r="L40" s="52">
        <v>3</v>
      </c>
      <c r="M40" s="54" t="s">
        <v>26</v>
      </c>
      <c r="N40" s="100" t="s">
        <v>51</v>
      </c>
    </row>
    <row r="41" spans="1:14" s="16" customFormat="1" ht="31.2" x14ac:dyDescent="0.3">
      <c r="A41" s="168"/>
      <c r="B41" s="170"/>
      <c r="C41" s="48" t="s">
        <v>129</v>
      </c>
      <c r="D41" s="51" t="s">
        <v>88</v>
      </c>
      <c r="E41" s="123">
        <v>50000</v>
      </c>
      <c r="F41" s="123">
        <v>50500</v>
      </c>
      <c r="G41" s="123">
        <v>51000</v>
      </c>
      <c r="H41" s="51" t="s">
        <v>50</v>
      </c>
      <c r="I41" s="63">
        <v>108</v>
      </c>
      <c r="J41" s="53">
        <v>107</v>
      </c>
      <c r="K41" s="52">
        <v>105</v>
      </c>
      <c r="L41" s="52">
        <v>105</v>
      </c>
      <c r="M41" s="54" t="s">
        <v>26</v>
      </c>
      <c r="N41" s="100" t="s">
        <v>51</v>
      </c>
    </row>
    <row r="42" spans="1:14" s="16" customFormat="1" ht="46.8" x14ac:dyDescent="0.3">
      <c r="A42" s="168"/>
      <c r="B42" s="170"/>
      <c r="C42" s="48" t="s">
        <v>130</v>
      </c>
      <c r="D42" s="51" t="s">
        <v>131</v>
      </c>
      <c r="E42" s="123">
        <v>60000</v>
      </c>
      <c r="F42" s="123">
        <v>60600</v>
      </c>
      <c r="G42" s="123">
        <v>61200</v>
      </c>
      <c r="H42" s="51" t="s">
        <v>50</v>
      </c>
      <c r="I42" s="52">
        <v>39</v>
      </c>
      <c r="J42" s="53">
        <v>39</v>
      </c>
      <c r="K42" s="52">
        <v>35</v>
      </c>
      <c r="L42" s="52">
        <v>35</v>
      </c>
      <c r="M42" s="54" t="s">
        <v>26</v>
      </c>
      <c r="N42" s="100" t="s">
        <v>51</v>
      </c>
    </row>
    <row r="43" spans="1:14" s="16" customFormat="1" ht="15.6" x14ac:dyDescent="0.3">
      <c r="A43" s="168"/>
      <c r="B43" s="170"/>
      <c r="C43" s="113" t="s">
        <v>132</v>
      </c>
      <c r="D43" s="112" t="s">
        <v>133</v>
      </c>
      <c r="E43" s="124">
        <v>20000</v>
      </c>
      <c r="F43" s="123">
        <v>20200</v>
      </c>
      <c r="G43" s="123">
        <v>20400</v>
      </c>
      <c r="H43" s="48" t="s">
        <v>50</v>
      </c>
      <c r="I43" s="52">
        <v>11</v>
      </c>
      <c r="J43" s="53">
        <v>11</v>
      </c>
      <c r="K43" s="52">
        <v>11</v>
      </c>
      <c r="L43" s="52">
        <v>11</v>
      </c>
      <c r="M43" s="81" t="s">
        <v>26</v>
      </c>
      <c r="N43" s="100" t="s">
        <v>51</v>
      </c>
    </row>
    <row r="44" spans="1:14" s="16" customFormat="1" ht="15.6" x14ac:dyDescent="0.3">
      <c r="A44" s="168"/>
      <c r="B44" s="158"/>
      <c r="C44" s="114"/>
      <c r="D44" s="115"/>
      <c r="E44" s="125"/>
      <c r="F44" s="125"/>
      <c r="G44" s="125"/>
      <c r="H44" s="114"/>
      <c r="I44" s="114"/>
      <c r="J44" s="116"/>
      <c r="K44" s="114"/>
      <c r="L44" s="114"/>
      <c r="M44" s="117"/>
      <c r="N44" s="118"/>
    </row>
    <row r="45" spans="1:14" s="16" customFormat="1" ht="16.2" thickBot="1" x14ac:dyDescent="0.35">
      <c r="A45" s="169"/>
      <c r="B45" s="159"/>
      <c r="C45" s="20"/>
      <c r="D45" s="21"/>
      <c r="E45" s="120"/>
      <c r="F45" s="126"/>
      <c r="G45" s="126"/>
      <c r="H45" s="21"/>
      <c r="I45" s="22"/>
      <c r="J45" s="23"/>
      <c r="K45" s="22"/>
      <c r="L45" s="22"/>
      <c r="M45" s="25" t="s">
        <v>26</v>
      </c>
      <c r="N45" s="103" t="s">
        <v>52</v>
      </c>
    </row>
    <row r="46" spans="1:14" s="16" customFormat="1" ht="16.2" thickBot="1" x14ac:dyDescent="0.35">
      <c r="A46" s="132"/>
      <c r="B46" s="139"/>
      <c r="C46" s="10"/>
      <c r="D46" s="13"/>
      <c r="E46" s="140"/>
      <c r="F46" s="140"/>
      <c r="G46" s="140"/>
      <c r="H46" s="13"/>
      <c r="I46" s="14"/>
      <c r="J46" s="15"/>
      <c r="K46" s="14"/>
      <c r="L46" s="14"/>
      <c r="M46" s="26"/>
      <c r="N46" s="27"/>
    </row>
    <row r="47" spans="1:14" s="16" customFormat="1" ht="31.2" x14ac:dyDescent="0.3">
      <c r="A47" s="171" t="s">
        <v>77</v>
      </c>
      <c r="B47" s="178" t="s">
        <v>60</v>
      </c>
      <c r="C47" s="43" t="s">
        <v>41</v>
      </c>
      <c r="D47" s="44" t="s">
        <v>55</v>
      </c>
      <c r="E47" s="45">
        <f>SUM(E48)</f>
        <v>100000</v>
      </c>
      <c r="F47" s="45">
        <f>SUM(F48)</f>
        <v>101000</v>
      </c>
      <c r="G47" s="45">
        <f t="shared" ref="G47" si="0">SUM(G48)</f>
        <v>102000</v>
      </c>
      <c r="H47" s="78"/>
      <c r="I47" s="78"/>
      <c r="J47" s="79"/>
      <c r="K47" s="78"/>
      <c r="L47" s="78"/>
      <c r="M47" s="80" t="s">
        <v>26</v>
      </c>
      <c r="N47" s="104" t="s">
        <v>59</v>
      </c>
    </row>
    <row r="48" spans="1:14" s="16" customFormat="1" ht="78" x14ac:dyDescent="0.3">
      <c r="A48" s="172"/>
      <c r="B48" s="179"/>
      <c r="C48" s="48" t="s">
        <v>42</v>
      </c>
      <c r="D48" s="51" t="s">
        <v>134</v>
      </c>
      <c r="E48" s="49">
        <v>100000</v>
      </c>
      <c r="F48" s="50">
        <v>101000</v>
      </c>
      <c r="G48" s="50">
        <v>102000</v>
      </c>
      <c r="H48" s="150" t="s">
        <v>58</v>
      </c>
      <c r="I48" s="48">
        <v>60</v>
      </c>
      <c r="J48" s="71">
        <v>60</v>
      </c>
      <c r="K48" s="48">
        <v>60</v>
      </c>
      <c r="L48" s="48">
        <v>60</v>
      </c>
      <c r="M48" s="81" t="s">
        <v>26</v>
      </c>
      <c r="N48" s="82" t="s">
        <v>59</v>
      </c>
    </row>
    <row r="49" spans="1:14" s="16" customFormat="1" ht="31.2" x14ac:dyDescent="0.3">
      <c r="A49" s="172"/>
      <c r="B49" s="179"/>
      <c r="C49" s="56" t="s">
        <v>53</v>
      </c>
      <c r="D49" s="57" t="s">
        <v>135</v>
      </c>
      <c r="E49" s="58">
        <v>50000</v>
      </c>
      <c r="F49" s="58">
        <v>50500</v>
      </c>
      <c r="G49" s="58">
        <v>50100</v>
      </c>
      <c r="H49" s="56"/>
      <c r="I49" s="56"/>
      <c r="J49" s="59"/>
      <c r="K49" s="56"/>
      <c r="L49" s="56"/>
      <c r="M49" s="83" t="s">
        <v>26</v>
      </c>
      <c r="N49" s="84" t="s">
        <v>28</v>
      </c>
    </row>
    <row r="50" spans="1:14" s="16" customFormat="1" ht="31.2" x14ac:dyDescent="0.3">
      <c r="A50" s="172"/>
      <c r="B50" s="179"/>
      <c r="C50" s="48" t="s">
        <v>54</v>
      </c>
      <c r="D50" s="51" t="s">
        <v>56</v>
      </c>
      <c r="E50" s="49">
        <v>50000</v>
      </c>
      <c r="F50" s="49">
        <v>50500</v>
      </c>
      <c r="G50" s="49">
        <v>50100</v>
      </c>
      <c r="H50" s="51" t="s">
        <v>57</v>
      </c>
      <c r="I50" s="48">
        <v>11078</v>
      </c>
      <c r="J50" s="71">
        <v>11078</v>
      </c>
      <c r="K50" s="48">
        <v>11078</v>
      </c>
      <c r="L50" s="48">
        <v>11078</v>
      </c>
      <c r="M50" s="81" t="s">
        <v>26</v>
      </c>
      <c r="N50" s="82" t="s">
        <v>28</v>
      </c>
    </row>
    <row r="51" spans="1:14" s="16" customFormat="1" ht="15.6" x14ac:dyDescent="0.3">
      <c r="A51" s="172"/>
      <c r="B51" s="136"/>
      <c r="C51" s="48"/>
      <c r="D51" s="86"/>
      <c r="E51" s="49"/>
      <c r="F51" s="49"/>
      <c r="G51" s="49"/>
      <c r="H51" s="51"/>
      <c r="I51" s="48"/>
      <c r="J51" s="71"/>
      <c r="K51" s="48"/>
      <c r="L51" s="48"/>
      <c r="M51" s="81"/>
      <c r="N51" s="147"/>
    </row>
    <row r="52" spans="1:14" s="16" customFormat="1" ht="15.6" x14ac:dyDescent="0.3">
      <c r="A52" s="172"/>
      <c r="B52" s="136"/>
      <c r="C52" s="48"/>
      <c r="D52" s="86"/>
      <c r="E52" s="49"/>
      <c r="F52" s="49"/>
      <c r="G52" s="49"/>
      <c r="H52" s="51"/>
      <c r="I52" s="48"/>
      <c r="J52" s="71"/>
      <c r="K52" s="48"/>
      <c r="L52" s="48"/>
      <c r="M52" s="81"/>
      <c r="N52" s="147"/>
    </row>
    <row r="53" spans="1:14" s="16" customFormat="1" ht="16.2" thickBot="1" x14ac:dyDescent="0.35">
      <c r="A53" s="172"/>
      <c r="B53" s="136"/>
      <c r="C53" s="48"/>
      <c r="D53" s="86"/>
      <c r="E53" s="49"/>
      <c r="F53" s="49"/>
      <c r="G53" s="49"/>
      <c r="H53" s="51"/>
      <c r="I53" s="48"/>
      <c r="J53" s="71"/>
      <c r="K53" s="48"/>
      <c r="L53" s="48"/>
      <c r="M53" s="81"/>
      <c r="N53" s="147"/>
    </row>
    <row r="54" spans="1:14" s="16" customFormat="1" ht="28.5" customHeight="1" thickTop="1" x14ac:dyDescent="0.3">
      <c r="A54" s="172"/>
      <c r="B54" s="174" t="s">
        <v>75</v>
      </c>
      <c r="C54" s="48"/>
      <c r="D54" s="86"/>
      <c r="E54" s="49"/>
      <c r="F54" s="49"/>
      <c r="G54" s="49"/>
      <c r="H54" s="106"/>
      <c r="I54" s="52"/>
      <c r="J54" s="53"/>
      <c r="K54" s="52"/>
      <c r="L54" s="52"/>
      <c r="M54" s="81"/>
      <c r="N54" s="85"/>
    </row>
    <row r="55" spans="1:14" s="16" customFormat="1" ht="31.2" x14ac:dyDescent="0.3">
      <c r="A55" s="172"/>
      <c r="B55" s="175"/>
      <c r="C55" s="87" t="s">
        <v>144</v>
      </c>
      <c r="D55" s="88" t="s">
        <v>66</v>
      </c>
      <c r="E55" s="89">
        <f>SUM(E56:E57)</f>
        <v>85000</v>
      </c>
      <c r="F55" s="89">
        <f>SUM(F56:F57)</f>
        <v>85850</v>
      </c>
      <c r="G55" s="89">
        <f>SUM(G56:G57)</f>
        <v>86700</v>
      </c>
      <c r="H55" s="87"/>
      <c r="I55" s="87"/>
      <c r="J55" s="90"/>
      <c r="K55" s="87"/>
      <c r="L55" s="87"/>
      <c r="M55" s="83" t="s">
        <v>26</v>
      </c>
      <c r="N55" s="82"/>
    </row>
    <row r="56" spans="1:14" s="16" customFormat="1" ht="31.2" x14ac:dyDescent="0.3">
      <c r="A56" s="172"/>
      <c r="B56" s="175"/>
      <c r="C56" s="48" t="s">
        <v>161</v>
      </c>
      <c r="D56" s="86" t="s">
        <v>67</v>
      </c>
      <c r="E56" s="49">
        <v>35000</v>
      </c>
      <c r="F56" s="50">
        <v>35350</v>
      </c>
      <c r="G56" s="50">
        <v>35700</v>
      </c>
      <c r="H56" s="51" t="s">
        <v>145</v>
      </c>
      <c r="I56" s="52">
        <v>3</v>
      </c>
      <c r="J56" s="53">
        <v>3</v>
      </c>
      <c r="K56" s="52">
        <v>4</v>
      </c>
      <c r="L56" s="52">
        <v>4</v>
      </c>
      <c r="M56" s="81" t="s">
        <v>26</v>
      </c>
      <c r="N56" s="82" t="s">
        <v>69</v>
      </c>
    </row>
    <row r="57" spans="1:14" s="16" customFormat="1" ht="124.2" customHeight="1" thickBot="1" x14ac:dyDescent="0.35">
      <c r="A57" s="172"/>
      <c r="B57" s="175"/>
      <c r="C57" s="10" t="s">
        <v>146</v>
      </c>
      <c r="D57" s="28" t="s">
        <v>68</v>
      </c>
      <c r="E57" s="11">
        <v>50000</v>
      </c>
      <c r="F57" s="12">
        <v>50500</v>
      </c>
      <c r="G57" s="12">
        <v>51000</v>
      </c>
      <c r="H57" s="13" t="s">
        <v>147</v>
      </c>
      <c r="I57" s="107">
        <v>4</v>
      </c>
      <c r="J57" s="108">
        <v>4</v>
      </c>
      <c r="K57" s="107">
        <v>4</v>
      </c>
      <c r="L57" s="107">
        <v>4</v>
      </c>
      <c r="M57" s="26" t="s">
        <v>26</v>
      </c>
      <c r="N57" s="82" t="s">
        <v>148</v>
      </c>
    </row>
    <row r="58" spans="1:14" s="16" customFormat="1" ht="31.8" thickTop="1" x14ac:dyDescent="0.3">
      <c r="A58" s="172"/>
      <c r="B58" s="175"/>
      <c r="C58" s="72" t="s">
        <v>43</v>
      </c>
      <c r="D58" s="92" t="s">
        <v>150</v>
      </c>
      <c r="E58" s="74">
        <v>300000</v>
      </c>
      <c r="F58" s="74">
        <v>303000</v>
      </c>
      <c r="G58" s="74">
        <v>306000</v>
      </c>
      <c r="H58" s="75"/>
      <c r="I58" s="75"/>
      <c r="J58" s="75"/>
      <c r="K58" s="72"/>
      <c r="L58" s="72"/>
      <c r="M58" s="77" t="s">
        <v>26</v>
      </c>
      <c r="N58" s="82"/>
    </row>
    <row r="59" spans="1:14" s="16" customFormat="1" ht="15.6" customHeight="1" thickBot="1" x14ac:dyDescent="0.35">
      <c r="A59" s="172"/>
      <c r="B59" s="175"/>
      <c r="C59" s="48" t="s">
        <v>149</v>
      </c>
      <c r="D59" s="86" t="s">
        <v>151</v>
      </c>
      <c r="E59" s="123">
        <v>150000</v>
      </c>
      <c r="F59" s="123">
        <v>151500</v>
      </c>
      <c r="G59" s="123">
        <v>153000</v>
      </c>
      <c r="H59" s="71" t="s">
        <v>50</v>
      </c>
      <c r="I59" s="53">
        <v>50</v>
      </c>
      <c r="J59" s="53">
        <v>55</v>
      </c>
      <c r="K59" s="52">
        <v>55</v>
      </c>
      <c r="L59" s="52">
        <v>55</v>
      </c>
      <c r="M59" s="81" t="s">
        <v>26</v>
      </c>
      <c r="N59" s="27" t="s">
        <v>52</v>
      </c>
    </row>
    <row r="60" spans="1:14" s="16" customFormat="1" ht="31.8" hidden="1" thickBot="1" x14ac:dyDescent="0.35">
      <c r="A60" s="172"/>
      <c r="B60" s="175"/>
      <c r="C60" s="48" t="s">
        <v>70</v>
      </c>
      <c r="D60" s="86" t="s">
        <v>71</v>
      </c>
      <c r="E60" s="123">
        <v>30000</v>
      </c>
      <c r="F60" s="123">
        <v>38000</v>
      </c>
      <c r="G60" s="123">
        <v>30000</v>
      </c>
      <c r="H60" s="71" t="s">
        <v>50</v>
      </c>
      <c r="I60" s="53">
        <v>29</v>
      </c>
      <c r="J60" s="53">
        <v>32</v>
      </c>
      <c r="K60" s="52">
        <v>36</v>
      </c>
      <c r="L60" s="53">
        <v>36</v>
      </c>
      <c r="M60" s="81" t="s">
        <v>26</v>
      </c>
      <c r="N60" s="82" t="s">
        <v>69</v>
      </c>
    </row>
    <row r="61" spans="1:14" s="16" customFormat="1" ht="16.2" thickTop="1" x14ac:dyDescent="0.3">
      <c r="A61" s="173" t="s">
        <v>77</v>
      </c>
      <c r="B61" s="176" t="s">
        <v>76</v>
      </c>
      <c r="C61" s="48"/>
      <c r="D61" s="86"/>
      <c r="E61" s="123"/>
      <c r="F61" s="123"/>
      <c r="G61" s="123"/>
      <c r="H61" s="71"/>
      <c r="I61" s="53"/>
      <c r="J61" s="53"/>
      <c r="K61" s="52"/>
      <c r="L61" s="53"/>
      <c r="M61" s="81"/>
      <c r="N61" s="85"/>
    </row>
    <row r="62" spans="1:14" s="16" customFormat="1" ht="31.2" x14ac:dyDescent="0.3">
      <c r="A62" s="173"/>
      <c r="B62" s="177"/>
      <c r="C62" s="48" t="s">
        <v>82</v>
      </c>
      <c r="D62" s="86" t="s">
        <v>83</v>
      </c>
      <c r="E62" s="123">
        <v>150000</v>
      </c>
      <c r="F62" s="123">
        <v>151500</v>
      </c>
      <c r="G62" s="123">
        <v>153000</v>
      </c>
      <c r="H62" s="71" t="s">
        <v>50</v>
      </c>
      <c r="I62" s="53">
        <v>5</v>
      </c>
      <c r="J62" s="53">
        <v>5</v>
      </c>
      <c r="K62" s="53">
        <v>5</v>
      </c>
      <c r="L62" s="53">
        <v>5</v>
      </c>
      <c r="M62" s="81" t="s">
        <v>26</v>
      </c>
      <c r="N62" s="82" t="s">
        <v>52</v>
      </c>
    </row>
    <row r="63" spans="1:14" s="16" customFormat="1" ht="31.2" x14ac:dyDescent="0.3">
      <c r="A63" s="173"/>
      <c r="B63" s="177"/>
      <c r="C63" s="56" t="s">
        <v>63</v>
      </c>
      <c r="D63" s="91" t="s">
        <v>72</v>
      </c>
      <c r="E63" s="58">
        <f>SUM(E64:E65)</f>
        <v>30000</v>
      </c>
      <c r="F63" s="58">
        <f>SUM(F64:F65)</f>
        <v>30300</v>
      </c>
      <c r="G63" s="58">
        <f>SUM(G64:G65)</f>
        <v>30600</v>
      </c>
      <c r="H63" s="59"/>
      <c r="I63" s="93"/>
      <c r="J63" s="93"/>
      <c r="K63" s="93"/>
      <c r="L63" s="93"/>
      <c r="M63" s="81" t="s">
        <v>26</v>
      </c>
      <c r="N63" s="82" t="s">
        <v>52</v>
      </c>
    </row>
    <row r="64" spans="1:14" s="16" customFormat="1" ht="31.2" x14ac:dyDescent="0.3">
      <c r="A64" s="173"/>
      <c r="B64" s="177"/>
      <c r="C64" s="48" t="s">
        <v>64</v>
      </c>
      <c r="D64" s="86" t="s">
        <v>73</v>
      </c>
      <c r="E64" s="49">
        <v>15000</v>
      </c>
      <c r="F64" s="49">
        <v>15150</v>
      </c>
      <c r="G64" s="49">
        <v>15300</v>
      </c>
      <c r="H64" s="71" t="s">
        <v>74</v>
      </c>
      <c r="I64" s="53">
        <v>35</v>
      </c>
      <c r="J64" s="53">
        <v>35</v>
      </c>
      <c r="K64" s="53">
        <v>35</v>
      </c>
      <c r="L64" s="53">
        <v>35</v>
      </c>
      <c r="M64" s="81" t="s">
        <v>26</v>
      </c>
      <c r="N64" s="82" t="s">
        <v>52</v>
      </c>
    </row>
    <row r="65" spans="1:16" s="16" customFormat="1" ht="31.2" x14ac:dyDescent="0.3">
      <c r="A65" s="173"/>
      <c r="B65" s="177"/>
      <c r="C65" s="48" t="s">
        <v>65</v>
      </c>
      <c r="D65" s="86" t="s">
        <v>152</v>
      </c>
      <c r="E65" s="49">
        <v>15000</v>
      </c>
      <c r="F65" s="49">
        <v>15150</v>
      </c>
      <c r="G65" s="49">
        <v>15300</v>
      </c>
      <c r="H65" s="86" t="s">
        <v>153</v>
      </c>
      <c r="I65" s="53">
        <v>7</v>
      </c>
      <c r="J65" s="53">
        <v>7</v>
      </c>
      <c r="K65" s="53">
        <v>7</v>
      </c>
      <c r="L65" s="53">
        <v>7</v>
      </c>
      <c r="M65" s="81" t="s">
        <v>117</v>
      </c>
      <c r="N65" s="82"/>
    </row>
    <row r="66" spans="1:16" s="16" customFormat="1" ht="31.2" x14ac:dyDescent="0.3">
      <c r="A66" s="173"/>
      <c r="B66" s="177"/>
      <c r="C66" s="143" t="s">
        <v>136</v>
      </c>
      <c r="D66" s="144" t="s">
        <v>137</v>
      </c>
      <c r="E66" s="146">
        <v>10246077</v>
      </c>
      <c r="F66" s="146">
        <v>10348537</v>
      </c>
      <c r="G66" s="146">
        <v>10450999</v>
      </c>
      <c r="H66" s="142"/>
      <c r="I66" s="15"/>
      <c r="J66" s="15"/>
      <c r="K66" s="15"/>
      <c r="L66" s="15"/>
      <c r="M66" s="17" t="s">
        <v>117</v>
      </c>
      <c r="N66" s="82"/>
    </row>
    <row r="67" spans="1:16" s="16" customFormat="1" ht="31.2" x14ac:dyDescent="0.3">
      <c r="A67" s="173"/>
      <c r="B67" s="177"/>
      <c r="C67" s="10" t="s">
        <v>138</v>
      </c>
      <c r="D67" s="28" t="s">
        <v>139</v>
      </c>
      <c r="E67" s="11">
        <v>250000</v>
      </c>
      <c r="F67" s="11">
        <v>252500</v>
      </c>
      <c r="G67" s="11">
        <v>255000</v>
      </c>
      <c r="H67" s="142" t="s">
        <v>168</v>
      </c>
      <c r="I67" s="15">
        <v>1</v>
      </c>
      <c r="J67" s="15">
        <v>1</v>
      </c>
      <c r="K67" s="15">
        <v>1</v>
      </c>
      <c r="L67" s="15">
        <v>1</v>
      </c>
      <c r="M67" s="17" t="s">
        <v>117</v>
      </c>
      <c r="N67" s="82" t="s">
        <v>154</v>
      </c>
    </row>
    <row r="68" spans="1:16" s="16" customFormat="1" ht="31.2" x14ac:dyDescent="0.3">
      <c r="A68" s="173"/>
      <c r="B68" s="177"/>
      <c r="C68" s="10" t="s">
        <v>140</v>
      </c>
      <c r="D68" s="28" t="s">
        <v>141</v>
      </c>
      <c r="E68" s="11">
        <v>8124872</v>
      </c>
      <c r="F68" s="11">
        <v>8206120</v>
      </c>
      <c r="G68" s="11">
        <v>8287370</v>
      </c>
      <c r="H68" s="142" t="s">
        <v>50</v>
      </c>
      <c r="I68" s="15">
        <v>0</v>
      </c>
      <c r="J68" s="15">
        <v>100</v>
      </c>
      <c r="K68" s="15">
        <v>100</v>
      </c>
      <c r="L68" s="15">
        <v>100</v>
      </c>
      <c r="M68" s="17" t="s">
        <v>117</v>
      </c>
      <c r="N68" s="82" t="s">
        <v>154</v>
      </c>
    </row>
    <row r="69" spans="1:16" s="16" customFormat="1" ht="31.8" thickBot="1" x14ac:dyDescent="0.35">
      <c r="A69" s="135"/>
      <c r="B69" s="141"/>
      <c r="C69" s="10" t="s">
        <v>142</v>
      </c>
      <c r="D69" s="28" t="s">
        <v>143</v>
      </c>
      <c r="E69" s="11">
        <v>1871205</v>
      </c>
      <c r="F69" s="11">
        <v>1889917</v>
      </c>
      <c r="G69" s="11">
        <v>1908629</v>
      </c>
      <c r="H69" s="142" t="s">
        <v>155</v>
      </c>
      <c r="I69" s="15">
        <v>0</v>
      </c>
      <c r="J69" s="15">
        <v>0</v>
      </c>
      <c r="K69" s="15">
        <v>10</v>
      </c>
      <c r="L69" s="15">
        <v>10</v>
      </c>
      <c r="M69" s="17" t="s">
        <v>117</v>
      </c>
      <c r="N69" s="27" t="s">
        <v>154</v>
      </c>
    </row>
    <row r="70" spans="1:16" s="16" customFormat="1" ht="16.2" thickBot="1" x14ac:dyDescent="0.35">
      <c r="A70" s="135"/>
      <c r="B70" s="141"/>
      <c r="C70" s="35"/>
      <c r="D70" s="127" t="s">
        <v>78</v>
      </c>
      <c r="E70" s="128">
        <v>13358177</v>
      </c>
      <c r="F70" s="128">
        <v>13491758</v>
      </c>
      <c r="G70" s="128">
        <v>13624441</v>
      </c>
      <c r="H70" s="34"/>
      <c r="I70" s="34"/>
      <c r="J70" s="34"/>
      <c r="K70" s="34"/>
      <c r="L70" s="34"/>
      <c r="M70" s="34"/>
      <c r="N70" s="27"/>
    </row>
    <row r="71" spans="1:16" s="16" customFormat="1" ht="16.2" hidden="1" thickBot="1" x14ac:dyDescent="0.35">
      <c r="A71" s="135"/>
      <c r="B71" s="145"/>
      <c r="C71" s="30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27"/>
    </row>
    <row r="72" spans="1:16" s="16" customFormat="1" ht="16.2" hidden="1" thickBot="1" x14ac:dyDescent="0.35">
      <c r="A72" s="135"/>
      <c r="B72" s="145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27"/>
    </row>
    <row r="73" spans="1:16" s="16" customFormat="1" ht="30" hidden="1" customHeight="1" thickBot="1" x14ac:dyDescent="0.35">
      <c r="A73" s="33"/>
      <c r="B73" s="34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6"/>
      <c r="O73" s="32"/>
      <c r="P73" s="32"/>
    </row>
    <row r="74" spans="1:16" ht="15.6" x14ac:dyDescent="0.3">
      <c r="A74" s="30"/>
      <c r="B74" s="3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1"/>
      <c r="O74" s="29"/>
    </row>
    <row r="75" spans="1:16" ht="15.6" x14ac:dyDescent="0.3">
      <c r="A75" s="1"/>
      <c r="B75" s="30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6" ht="15.6" x14ac:dyDescent="0.3">
      <c r="A76" s="1"/>
      <c r="B76" s="30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6" ht="15.6" x14ac:dyDescent="0.3">
      <c r="A77" s="1"/>
      <c r="B77" s="30"/>
      <c r="C77" s="1"/>
      <c r="D77" s="1"/>
      <c r="E77" s="1"/>
      <c r="F77" s="1"/>
      <c r="G77" s="1"/>
      <c r="H77" s="1"/>
      <c r="I77" s="1"/>
      <c r="J77" s="1"/>
      <c r="K77" s="1" t="s">
        <v>85</v>
      </c>
      <c r="L77" s="1"/>
      <c r="M77" s="1"/>
      <c r="N77" s="1"/>
    </row>
    <row r="78" spans="1:16" ht="15.6" x14ac:dyDescent="0.3">
      <c r="A78" s="1" t="s">
        <v>156</v>
      </c>
      <c r="B78" s="148" t="s">
        <v>159</v>
      </c>
      <c r="C78" s="149" t="s">
        <v>159</v>
      </c>
      <c r="D78" s="1"/>
      <c r="E78" s="1"/>
      <c r="F78" s="1"/>
      <c r="G78" s="1"/>
      <c r="H78" s="1"/>
      <c r="I78" s="1"/>
      <c r="J78" s="1"/>
      <c r="K78" s="1" t="s">
        <v>160</v>
      </c>
      <c r="L78" s="1"/>
      <c r="M78" s="1"/>
      <c r="N78" s="1"/>
    </row>
    <row r="79" spans="1:16" ht="15.6" x14ac:dyDescent="0.3">
      <c r="A79" s="1" t="s">
        <v>157</v>
      </c>
      <c r="B79" s="30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1"/>
    </row>
    <row r="80" spans="1:16" ht="15.6" x14ac:dyDescent="0.3">
      <c r="A80" s="1" t="s">
        <v>158</v>
      </c>
      <c r="B80" s="30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1"/>
    </row>
    <row r="81" spans="1:14" ht="15.6" x14ac:dyDescent="0.3">
      <c r="A81" s="1"/>
      <c r="B81" s="30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15.6" x14ac:dyDescent="0.3">
      <c r="A82" s="37"/>
      <c r="B82" s="38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7"/>
    </row>
    <row r="83" spans="1:14" ht="15.6" x14ac:dyDescent="0.3">
      <c r="A83" s="37"/>
      <c r="B83" s="38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</row>
    <row r="84" spans="1:14" ht="15.6" x14ac:dyDescent="0.3">
      <c r="A84" s="37"/>
      <c r="B84" s="30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</row>
    <row r="85" spans="1:14" ht="15.6" x14ac:dyDescent="0.3">
      <c r="A85" s="37"/>
      <c r="B85" s="30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</row>
    <row r="86" spans="1:14" ht="15.6" x14ac:dyDescent="0.3">
      <c r="A86" s="37"/>
      <c r="B86" s="38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</row>
    <row r="87" spans="1:14" ht="15.6" x14ac:dyDescent="0.3">
      <c r="A87" s="37"/>
      <c r="B87" s="38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</row>
    <row r="88" spans="1:14" ht="15.6" x14ac:dyDescent="0.3">
      <c r="A88" s="37"/>
      <c r="B88" s="38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</row>
    <row r="89" spans="1:14" ht="15.6" x14ac:dyDescent="0.3">
      <c r="A89" s="37"/>
      <c r="B89" s="38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</row>
    <row r="90" spans="1:14" ht="15.6" x14ac:dyDescent="0.3">
      <c r="A90" s="37"/>
      <c r="B90" s="38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</row>
    <row r="91" spans="1:14" ht="15.6" x14ac:dyDescent="0.3">
      <c r="A91" s="37"/>
      <c r="B91" s="38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</row>
    <row r="92" spans="1:14" ht="15.6" x14ac:dyDescent="0.3">
      <c r="A92" s="37"/>
      <c r="B92" s="38"/>
      <c r="N92" s="37"/>
    </row>
    <row r="93" spans="1:14" ht="15.6" x14ac:dyDescent="0.3">
      <c r="A93" s="37"/>
      <c r="B93" s="38"/>
      <c r="N93" s="37"/>
    </row>
    <row r="94" spans="1:14" ht="15.6" x14ac:dyDescent="0.3">
      <c r="A94" s="37"/>
      <c r="B94" s="38"/>
      <c r="N94" s="37"/>
    </row>
    <row r="95" spans="1:14" x14ac:dyDescent="0.3">
      <c r="B95" s="29"/>
    </row>
    <row r="96" spans="1:14" x14ac:dyDescent="0.3">
      <c r="B96" s="29"/>
    </row>
    <row r="97" spans="2:2" x14ac:dyDescent="0.3">
      <c r="B97" s="29"/>
    </row>
    <row r="98" spans="2:2" x14ac:dyDescent="0.3">
      <c r="B98" s="29"/>
    </row>
  </sheetData>
  <mergeCells count="14">
    <mergeCell ref="A47:A60"/>
    <mergeCell ref="A61:A68"/>
    <mergeCell ref="B54:B60"/>
    <mergeCell ref="B61:B68"/>
    <mergeCell ref="B47:B50"/>
    <mergeCell ref="M8:N8"/>
    <mergeCell ref="B44:B45"/>
    <mergeCell ref="A10:A23"/>
    <mergeCell ref="B10:B23"/>
    <mergeCell ref="B24:B27"/>
    <mergeCell ref="B28:B32"/>
    <mergeCell ref="A24:A32"/>
    <mergeCell ref="A37:A45"/>
    <mergeCell ref="B37:B43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Laptop</dc:creator>
  <cp:lastModifiedBy>TZ Garić Grad</cp:lastModifiedBy>
  <cp:lastPrinted>2020-12-18T08:56:23Z</cp:lastPrinted>
  <dcterms:created xsi:type="dcterms:W3CDTF">2016-12-01T13:26:18Z</dcterms:created>
  <dcterms:modified xsi:type="dcterms:W3CDTF">2020-12-18T09:53:31Z</dcterms:modified>
</cp:coreProperties>
</file>